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КД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2" i="1" l="1"/>
  <c r="D19" i="1"/>
  <c r="D21" i="1"/>
  <c r="D23" i="1"/>
  <c r="D25" i="1"/>
  <c r="D28" i="1"/>
  <c r="D29" i="1"/>
  <c r="D37" i="1"/>
  <c r="D38" i="1"/>
  <c r="D39" i="1"/>
  <c r="D43" i="1"/>
  <c r="D44" i="1"/>
  <c r="D53" i="1"/>
  <c r="D61" i="1"/>
  <c r="D62" i="1"/>
  <c r="D63" i="1"/>
  <c r="D69" i="1"/>
  <c r="W84" i="1" l="1"/>
  <c r="W83" i="1" l="1"/>
  <c r="W82" i="1"/>
  <c r="W76" i="1"/>
  <c r="W70" i="1"/>
  <c r="W69" i="1"/>
  <c r="W68" i="1"/>
  <c r="W67" i="1"/>
  <c r="W66" i="1"/>
  <c r="W65" i="1"/>
  <c r="W64" i="1"/>
  <c r="W63" i="1"/>
  <c r="W59" i="1"/>
  <c r="W58" i="1"/>
  <c r="W57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5" i="1"/>
  <c r="W34" i="1"/>
  <c r="W33" i="1"/>
  <c r="W32" i="1"/>
  <c r="W31" i="1"/>
  <c r="W30" i="1"/>
  <c r="W26" i="1"/>
  <c r="W25" i="1"/>
  <c r="W24" i="1"/>
  <c r="W23" i="1"/>
  <c r="W22" i="1"/>
  <c r="V63" i="1" l="1"/>
</calcChain>
</file>

<file path=xl/comments1.xml><?xml version="1.0" encoding="utf-8"?>
<comments xmlns="http://schemas.openxmlformats.org/spreadsheetml/2006/main">
  <authors>
    <author>001</author>
    <author>Пользователь</author>
  </authors>
  <commentList>
    <comment ref="L9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Мегафон №11 от 30.04.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фортуна (камея)</t>
        </r>
      </text>
    </comment>
    <comment ref="L10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для ЖКС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Венера 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Волна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для ЖКС</t>
        </r>
      </text>
    </comment>
    <comment ref="M1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Ростелеком 10 дог и гранит</t>
        </r>
      </text>
    </comment>
    <comment ref="L18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для ЖКС</t>
        </r>
      </text>
    </comment>
    <comment ref="M18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для ЖКС</t>
        </r>
      </text>
    </comment>
    <comment ref="M20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Русполимет
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ЖКС №2</t>
        </r>
      </text>
    </comment>
    <comment ref="M21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Ростелеком №20
</t>
        </r>
      </text>
    </comment>
    <comment ref="M2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Ростелеком №19</t>
        </r>
      </text>
    </comment>
    <comment ref="X2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исходя из среднего значения КС 2,96 рубля</t>
        </r>
      </text>
    </comment>
    <comment ref="N23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исходя из среднего значения кс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Январева (Монаково)</t>
        </r>
      </text>
    </comment>
    <comment ref="M28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Ростелеком №23</t>
        </r>
      </text>
    </comment>
    <comment ref="M29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Ростелеком №02
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Почта и Ростелеком </t>
        </r>
      </text>
    </comment>
    <comment ref="L35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Мегафон №7 от 14.03.2014</t>
        </r>
      </text>
    </comment>
    <comment ref="M35" authorId="0">
      <text>
        <r>
          <rPr>
            <b/>
            <sz val="9"/>
            <color indexed="81"/>
            <rFont val="Tahoma"/>
            <family val="2"/>
            <charset val="204"/>
          </rPr>
          <t>НБК договор из Минимущества</t>
        </r>
      </text>
    </comment>
    <comment ref="L39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ООО Вита </t>
        </r>
      </text>
    </comment>
    <comment ref="M39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ООО Вита </t>
        </r>
      </text>
    </comment>
    <comment ref="L40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Мегафоне №07 от 14.03.2014</t>
        </r>
      </text>
    </comment>
    <comment ref="M40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Мегафоне №07 от 14.03.2014</t>
        </r>
      </text>
    </comment>
    <comment ref="H5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НЗСМ и МСЗ
</t>
        </r>
      </text>
    </comment>
    <comment ref="I5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НЗСМ и МСЗ
</t>
        </r>
      </text>
    </comment>
    <comment ref="J5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НЗСМ и МСЗ
</t>
        </r>
      </text>
    </comment>
    <comment ref="K5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МСЗ
</t>
        </r>
      </text>
    </comment>
    <comment ref="T5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Навашинский хлеб</t>
        </r>
      </text>
    </comment>
    <comment ref="U5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Навашинский хлеб</t>
        </r>
      </text>
    </comment>
    <comment ref="H56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Камея</t>
        </r>
      </text>
    </comment>
    <comment ref="I56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Январева О.А. и НЗСМ №3 и №24 (Дедово)</t>
        </r>
      </text>
    </comment>
    <comment ref="J56" authorId="0">
      <text>
        <r>
          <rPr>
            <b/>
            <sz val="9"/>
            <color indexed="81"/>
            <rFont val="Tahoma"/>
            <family val="2"/>
            <charset val="204"/>
          </rPr>
          <t>Петров А.Н.</t>
        </r>
      </text>
    </comment>
    <comment ref="K56" authorId="0">
      <text>
        <r>
          <rPr>
            <b/>
            <sz val="9"/>
            <color indexed="81"/>
            <rFont val="Tahoma"/>
            <family val="2"/>
            <charset val="204"/>
          </rPr>
          <t>Ломанова, Докукин и пр. (Окская)</t>
        </r>
      </text>
    </comment>
    <comment ref="T61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спк коробковский</t>
        </r>
      </text>
    </comment>
    <comment ref="T6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Январева, Берсенева, Ильина</t>
        </r>
      </text>
    </comment>
    <comment ref="U6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Маслов</t>
        </r>
      </text>
    </comment>
    <comment ref="M63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Мегафон №08 Ольховка</t>
        </r>
      </text>
    </comment>
    <comment ref="L76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МТС №28 от 17.12.2013г.</t>
        </r>
      </text>
    </comment>
    <comment ref="M76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МТС №28 от 17.12.2013г.</t>
        </r>
      </text>
    </comment>
    <comment ref="E77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серегин</t>
        </r>
      </text>
    </comment>
    <comment ref="C78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Держава</t>
        </r>
      </text>
    </comment>
    <comment ref="L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001: мегафон </t>
        </r>
        <r>
          <rPr>
            <sz val="9"/>
            <color indexed="81"/>
            <rFont val="Tahoma"/>
            <family val="2"/>
            <charset val="204"/>
          </rPr>
          <t xml:space="preserve">
№07 от 14.03.2014г.</t>
        </r>
      </text>
    </comment>
    <comment ref="M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001: мегафон </t>
        </r>
        <r>
          <rPr>
            <sz val="9"/>
            <color indexed="81"/>
            <rFont val="Tahoma"/>
            <family val="2"/>
            <charset val="204"/>
          </rPr>
          <t xml:space="preserve">
№07 от 14.03.2014г.</t>
        </r>
      </text>
    </comment>
    <comment ref="C80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Т2Мобайл №381</t>
        </r>
      </text>
    </comment>
    <comment ref="C81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Серегин</t>
        </r>
      </text>
    </comment>
    <comment ref="L81" authorId="0">
      <text>
        <r>
          <rPr>
            <b/>
            <sz val="9"/>
            <color indexed="81"/>
            <rFont val="Tahoma"/>
            <family val="2"/>
            <charset val="204"/>
          </rPr>
          <t>НСС</t>
        </r>
      </text>
    </comment>
    <comment ref="M81" authorId="0">
      <text>
        <r>
          <rPr>
            <b/>
            <sz val="9"/>
            <color indexed="81"/>
            <rFont val="Tahoma"/>
            <family val="2"/>
            <charset val="204"/>
          </rPr>
          <t>НСС</t>
        </r>
      </text>
    </comment>
  </commentList>
</comments>
</file>

<file path=xl/sharedStrings.xml><?xml version="1.0" encoding="utf-8"?>
<sst xmlns="http://schemas.openxmlformats.org/spreadsheetml/2006/main" count="118" uniqueCount="112">
  <si>
    <t xml:space="preserve">ЛПХ </t>
  </si>
  <si>
    <t>9.10</t>
  </si>
  <si>
    <t>без изменений ЛПХ</t>
  </si>
  <si>
    <t>№ п/п</t>
  </si>
  <si>
    <t>1. СЕГМЕНТ "Сельскохозяйственное использование"</t>
  </si>
  <si>
    <t>2. СЕГМЕНТ "Жилая застройка (среднеэтажная и многоэтажная)"</t>
  </si>
  <si>
    <t>3. СЕГМЕНТ "Общественное использование"</t>
  </si>
  <si>
    <t>4. СЕГМЕНТ "Предпринимательство"</t>
  </si>
  <si>
    <t>5. СЕГМЕНТ "Отдых (рекреация)"</t>
  </si>
  <si>
    <t>6. СЕГМЕНТ "Производственная деятельность"</t>
  </si>
  <si>
    <t>7. СЕГМЕНТ "Транспорт"</t>
  </si>
  <si>
    <t>8. СЕГМЕНТ "Обеспечение обороны и безопасности"</t>
  </si>
  <si>
    <t>9. СЕГМЕНТ "Охраняемые природные территории и благоустройство"</t>
  </si>
  <si>
    <t>10. СЕГМЕНТ "Использование лесов"</t>
  </si>
  <si>
    <t>11. СЕГМЕНТ "Водные объекты"</t>
  </si>
  <si>
    <t>12. СЕГМЕНТ "Специальное, ритуальное использование, запас"</t>
  </si>
  <si>
    <t>52:37:06 00 001</t>
  </si>
  <si>
    <t>52:37:06 00 002</t>
  </si>
  <si>
    <t>52:37:06 00 003</t>
  </si>
  <si>
    <t>52:37:06 00 004</t>
  </si>
  <si>
    <t>52:37:06 00 005</t>
  </si>
  <si>
    <t>52:37:06 00 006</t>
  </si>
  <si>
    <t>52:37:06 00 007</t>
  </si>
  <si>
    <t>52:37:06 00 008</t>
  </si>
  <si>
    <t>52:37:06 00 009</t>
  </si>
  <si>
    <t>52:37:06 00 010</t>
  </si>
  <si>
    <t>52:37:06 00 011</t>
  </si>
  <si>
    <t>52:37:06 00 012</t>
  </si>
  <si>
    <t>52:37:06 00 013</t>
  </si>
  <si>
    <t xml:space="preserve">д Валтово </t>
  </si>
  <si>
    <t xml:space="preserve">д Угольное </t>
  </si>
  <si>
    <t>д Бельтеевка</t>
  </si>
  <si>
    <t>д Малое Окулово</t>
  </si>
  <si>
    <t>д Ефремово</t>
  </si>
  <si>
    <t>с Натальино</t>
  </si>
  <si>
    <t>с Монаково</t>
  </si>
  <si>
    <t>с Большое Окулово</t>
  </si>
  <si>
    <t>с Сонино</t>
  </si>
  <si>
    <t>д Князево</t>
  </si>
  <si>
    <t>сп Степурино</t>
  </si>
  <si>
    <t>с Ефаново</t>
  </si>
  <si>
    <t>д Левино</t>
  </si>
  <si>
    <t>д Родиониха</t>
  </si>
  <si>
    <t>с Новошино</t>
  </si>
  <si>
    <t>52:37:0400004</t>
  </si>
  <si>
    <t>52:37:0400007</t>
  </si>
  <si>
    <t>д Родяково</t>
  </si>
  <si>
    <t>д Горицы</t>
  </si>
  <si>
    <t>д Волосово</t>
  </si>
  <si>
    <t>д Салавирь</t>
  </si>
  <si>
    <t>сп Судострой</t>
  </si>
  <si>
    <t>д Корниловка</t>
  </si>
  <si>
    <t>д Степурино</t>
  </si>
  <si>
    <t>д Румасово</t>
  </si>
  <si>
    <t>д Кондраково</t>
  </si>
  <si>
    <t>д Петряево</t>
  </si>
  <si>
    <t>д Безверниково</t>
  </si>
  <si>
    <t>д Пустынь</t>
  </si>
  <si>
    <t>пос.рзд Валтово</t>
  </si>
  <si>
    <t>д Малышево</t>
  </si>
  <si>
    <t>д Кутарино</t>
  </si>
  <si>
    <t>сп Мещерское</t>
  </si>
  <si>
    <t>д Красный Октябрь</t>
  </si>
  <si>
    <t>с Дедово</t>
  </si>
  <si>
    <t>с Чудь</t>
  </si>
  <si>
    <t>д Бобровка</t>
  </si>
  <si>
    <t>д Ярцево</t>
  </si>
  <si>
    <t>с Коробково</t>
  </si>
  <si>
    <t>д Ольховка</t>
  </si>
  <si>
    <t>д Покров</t>
  </si>
  <si>
    <t>д Мартюшиха</t>
  </si>
  <si>
    <t>пос.рзд Велетьма</t>
  </si>
  <si>
    <t>д Кистаново</t>
  </si>
  <si>
    <t>д Трудовик</t>
  </si>
  <si>
    <t>д Анцифрово</t>
  </si>
  <si>
    <t>сп Масловское</t>
  </si>
  <si>
    <t>пос.рзд Приокский (Ярцево)</t>
  </si>
  <si>
    <t>52:37:05 00 014</t>
  </si>
  <si>
    <t>52:37:05 00 016</t>
  </si>
  <si>
    <t>52:37:05 00 017</t>
  </si>
  <si>
    <t>52:37:05 00 018</t>
  </si>
  <si>
    <t>сп. Теша</t>
  </si>
  <si>
    <t>Поздняково</t>
  </si>
  <si>
    <t>Спас-Седчено</t>
  </si>
  <si>
    <t>Рогово</t>
  </si>
  <si>
    <t>-</t>
  </si>
  <si>
    <t>52:37:0300003</t>
  </si>
  <si>
    <t>52:37:0200007</t>
  </si>
  <si>
    <t>52:37:0200009</t>
  </si>
  <si>
    <t xml:space="preserve">Торговля и общественное питание                                          </t>
  </si>
  <si>
    <t xml:space="preserve">Офисы и здания делового и комерческого назначения                            </t>
  </si>
  <si>
    <t xml:space="preserve">Благоустройство                                                                                                                                                                                                                              </t>
  </si>
  <si>
    <t xml:space="preserve">Сараи                     </t>
  </si>
  <si>
    <t xml:space="preserve">Личное подсобное хозяйство </t>
  </si>
  <si>
    <t>Населенный пункт (кадастровый квартал)</t>
  </si>
  <si>
    <t xml:space="preserve">Коммунальное обслуживание </t>
  </si>
  <si>
    <t>Иные виды использования, предусмотренные сегментом 6</t>
  </si>
  <si>
    <t>г. Навашино</t>
  </si>
  <si>
    <t xml:space="preserve">Земельные участки домов отдыха,кемпингов, туристических баз, стационарных и палаточных туристско-оздоровительных лагерей                                      </t>
  </si>
  <si>
    <t xml:space="preserve">Размещение пансионатов, туристических гостиниц,  не оказывающих услуги по лечению,  размещение детских лагерей                                           
</t>
  </si>
  <si>
    <t>Туристическое обслуживание. Размещение  зданий, используемых с целью извлечения предпринимательской выгоды из предоставления жилого помещения для временного проживания в них</t>
  </si>
  <si>
    <t>Иной вид использования в сегменте "Отдых (рекреация)"</t>
  </si>
  <si>
    <t>13. СЕГМЕНТ                     "Садоводство и огородничество, малоэтажная жилая застройка"</t>
  </si>
  <si>
    <t>14. СЕГМЕНТ                                         "Иное использование"</t>
  </si>
  <si>
    <t xml:space="preserve">Значение коэффициентов дифференциации (КД) по видам деятельности арендатора внутри одного вида разрешенного использования  земельного участка в городском округе Навашинский Нижегородской области </t>
  </si>
  <si>
    <t>Индивидуальное жилищное строительство</t>
  </si>
  <si>
    <t xml:space="preserve">Садоводство, огородничество   </t>
  </si>
  <si>
    <t xml:space="preserve">СНТ </t>
  </si>
  <si>
    <t>52:37:0300001</t>
  </si>
  <si>
    <t>52:37:0300008</t>
  </si>
  <si>
    <t xml:space="preserve">52:37:0300002    </t>
  </si>
  <si>
    <r>
      <t xml:space="preserve">Приложение 1                                               к решению Совета депутатов                      от </t>
    </r>
    <r>
      <rPr>
        <u/>
        <sz val="11"/>
        <rFont val="Times New Roman"/>
        <family val="1"/>
        <charset val="204"/>
      </rPr>
      <t>27.01.2022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152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</si>
</sst>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2" fontId="1" fillId="2" borderId="0" xfId="0" applyNumberFormat="1" applyFont="1" applyFill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5" xfId="0" applyNumberFormat="1" applyFont="1" applyFill="1" applyBorder="1" applyAlignment="1">
      <alignment horizontal="center" vertical="center"/>
    </xf>
    <xf numFmtId="2" fontId="9" fillId="2" borderId="20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9" fillId="2" borderId="19" xfId="0" applyNumberFormat="1" applyFont="1" applyFill="1" applyBorder="1" applyAlignment="1">
      <alignment horizontal="center" vertical="center"/>
    </xf>
    <xf numFmtId="2" fontId="9" fillId="2" borderId="24" xfId="0" applyNumberFormat="1" applyFont="1" applyFill="1" applyBorder="1" applyAlignment="1">
      <alignment horizontal="center" vertical="center"/>
    </xf>
    <xf numFmtId="2" fontId="9" fillId="2" borderId="23" xfId="0" applyNumberFormat="1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11" fillId="2" borderId="27" xfId="0" applyNumberFormat="1" applyFont="1" applyFill="1" applyBorder="1" applyAlignment="1">
      <alignment horizontal="center" vertical="center"/>
    </xf>
    <xf numFmtId="2" fontId="9" fillId="2" borderId="28" xfId="0" applyNumberFormat="1" applyFont="1" applyFill="1" applyBorder="1" applyAlignment="1">
      <alignment horizontal="center" vertical="center"/>
    </xf>
    <xf numFmtId="2" fontId="9" fillId="2" borderId="26" xfId="0" applyNumberFormat="1" applyFont="1" applyFill="1" applyBorder="1" applyAlignment="1">
      <alignment horizontal="center" vertical="center"/>
    </xf>
    <xf numFmtId="2" fontId="9" fillId="2" borderId="27" xfId="0" applyNumberFormat="1" applyFont="1" applyFill="1" applyBorder="1" applyAlignment="1">
      <alignment horizontal="center" vertical="center"/>
    </xf>
    <xf numFmtId="2" fontId="9" fillId="2" borderId="29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9" fillId="2" borderId="16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4" fontId="9" fillId="2" borderId="26" xfId="0" applyNumberFormat="1" applyFont="1" applyFill="1" applyBorder="1" applyAlignment="1">
      <alignment horizontal="center" vertical="center"/>
    </xf>
    <xf numFmtId="0" fontId="7" fillId="2" borderId="25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7" fillId="2" borderId="16" xfId="0" applyNumberFormat="1" applyFont="1" applyFill="1" applyBorder="1" applyAlignment="1">
      <alignment horizontal="center" vertical="center"/>
    </xf>
    <xf numFmtId="2" fontId="11" fillId="2" borderId="27" xfId="0" applyNumberFormat="1" applyFont="1" applyFill="1" applyBorder="1" applyAlignment="1">
      <alignment vertical="center"/>
    </xf>
    <xf numFmtId="2" fontId="9" fillId="2" borderId="26" xfId="0" applyNumberFormat="1" applyFont="1" applyFill="1" applyBorder="1" applyAlignment="1">
      <alignment horizontal="center" vertical="center" wrapText="1"/>
    </xf>
    <xf numFmtId="2" fontId="11" fillId="2" borderId="26" xfId="0" applyNumberFormat="1" applyFont="1" applyFill="1" applyBorder="1" applyAlignment="1">
      <alignment horizontal="center" vertical="center" wrapText="1"/>
    </xf>
    <xf numFmtId="2" fontId="11" fillId="2" borderId="26" xfId="0" applyNumberFormat="1" applyFont="1" applyFill="1" applyBorder="1" applyAlignment="1">
      <alignment horizontal="center" vertical="center"/>
    </xf>
    <xf numFmtId="0" fontId="11" fillId="2" borderId="26" xfId="0" applyNumberFormat="1" applyFont="1" applyFill="1" applyBorder="1" applyAlignment="1">
      <alignment horizontal="center" vertical="center" wrapText="1"/>
    </xf>
    <xf numFmtId="0" fontId="9" fillId="2" borderId="26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horizontal="center" vertical="center"/>
    </xf>
    <xf numFmtId="0" fontId="7" fillId="2" borderId="26" xfId="0" applyNumberFormat="1" applyFont="1" applyFill="1" applyBorder="1" applyAlignment="1">
      <alignment horizontal="center" vertical="center" wrapText="1"/>
    </xf>
    <xf numFmtId="2" fontId="9" fillId="2" borderId="26" xfId="0" applyNumberFormat="1" applyFont="1" applyFill="1" applyBorder="1" applyAlignment="1">
      <alignment vertical="center"/>
    </xf>
    <xf numFmtId="164" fontId="9" fillId="2" borderId="26" xfId="0" applyNumberFormat="1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>
      <alignment horizontal="center" vertical="center" wrapText="1"/>
    </xf>
    <xf numFmtId="2" fontId="9" fillId="2" borderId="18" xfId="0" applyNumberFormat="1" applyFont="1" applyFill="1" applyBorder="1" applyAlignment="1">
      <alignment horizontal="center" vertical="center"/>
    </xf>
    <xf numFmtId="2" fontId="6" fillId="2" borderId="30" xfId="0" applyNumberFormat="1" applyFont="1" applyFill="1" applyBorder="1" applyAlignment="1">
      <alignment horizontal="center" vertical="center" wrapText="1"/>
    </xf>
    <xf numFmtId="2" fontId="6" fillId="2" borderId="32" xfId="0" applyNumberFormat="1" applyFont="1" applyFill="1" applyBorder="1" applyAlignment="1">
      <alignment horizontal="center" vertical="center" wrapText="1"/>
    </xf>
    <xf numFmtId="2" fontId="6" fillId="2" borderId="31" xfId="0" applyNumberFormat="1" applyFont="1" applyFill="1" applyBorder="1" applyAlignment="1">
      <alignment horizontal="center" vertical="center" wrapText="1"/>
    </xf>
    <xf numFmtId="2" fontId="9" fillId="2" borderId="2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2" fontId="11" fillId="2" borderId="26" xfId="0" applyNumberFormat="1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2" fontId="11" fillId="2" borderId="19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11" fillId="2" borderId="20" xfId="0" applyNumberFormat="1" applyFont="1" applyFill="1" applyBorder="1" applyAlignment="1">
      <alignment horizontal="center" vertical="center" wrapText="1"/>
    </xf>
    <xf numFmtId="2" fontId="9" fillId="2" borderId="27" xfId="0" applyNumberFormat="1" applyFont="1" applyFill="1" applyBorder="1" applyAlignment="1">
      <alignment horizontal="center" vertical="center"/>
    </xf>
    <xf numFmtId="2" fontId="8" fillId="2" borderId="19" xfId="0" applyNumberFormat="1" applyFont="1" applyFill="1" applyBorder="1" applyAlignment="1">
      <alignment horizontal="center" vertical="center" wrapText="1"/>
    </xf>
    <xf numFmtId="2" fontId="10" fillId="2" borderId="19" xfId="0" applyNumberFormat="1" applyFont="1" applyFill="1" applyBorder="1" applyAlignment="1">
      <alignment horizontal="center" vertical="center" wrapText="1"/>
    </xf>
    <xf numFmtId="2" fontId="9" fillId="2" borderId="32" xfId="0" applyNumberFormat="1" applyFont="1" applyFill="1" applyBorder="1" applyAlignment="1">
      <alignment horizontal="center" vertical="center" wrapText="1"/>
    </xf>
    <xf numFmtId="2" fontId="9" fillId="2" borderId="31" xfId="0" applyNumberFormat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2" fontId="9" fillId="2" borderId="27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4;%202021/&#1040;&#1085;&#1072;&#1083;&#1080;&#1079;%20&#1072;&#1088;.&#1087;&#1083;&#1072;&#1090;&#1099;%202021%20&#1076;&#1083;&#1103;%20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пх сегмент (2)"/>
      <sheetName val="гаражи 2020"/>
      <sheetName val="сараи 2020"/>
      <sheetName val="лпх сегмент"/>
      <sheetName val="Благоустройство 2020"/>
      <sheetName val="ИЖС 2020"/>
      <sheetName val="Пристрои 2020"/>
      <sheetName val="САДЫ СЕГМЕНТ 1"/>
      <sheetName val="Палисадники 2020"/>
      <sheetName val="МСЗ 2020(5СЕГМЕН)"/>
      <sheetName val="Лист1"/>
    </sheetNames>
    <sheetDataSet>
      <sheetData sheetId="0" refreshError="1">
        <row r="27">
          <cell r="P27">
            <v>0.13600000000000001</v>
          </cell>
        </row>
        <row r="32">
          <cell r="P32">
            <v>7.5408440439569124E-2</v>
          </cell>
        </row>
      </sheetData>
      <sheetData sheetId="1" refreshError="1"/>
      <sheetData sheetId="2" refreshError="1"/>
      <sheetData sheetId="3" refreshError="1">
        <row r="52">
          <cell r="P52">
            <v>8.2997411262722656E-2</v>
          </cell>
        </row>
        <row r="54">
          <cell r="P54">
            <v>0.14599999999999999</v>
          </cell>
        </row>
        <row r="56">
          <cell r="P56">
            <v>9.1999999999999998E-2</v>
          </cell>
        </row>
        <row r="58">
          <cell r="P58">
            <v>0.50800000000000001</v>
          </cell>
        </row>
        <row r="60">
          <cell r="P60">
            <v>6.3200000000000006E-2</v>
          </cell>
        </row>
        <row r="62">
          <cell r="P62">
            <v>7.6881124994586172E-2</v>
          </cell>
        </row>
        <row r="65">
          <cell r="P65">
            <v>5.4101614489687984E-2</v>
          </cell>
        </row>
        <row r="71">
          <cell r="P71">
            <v>0.16000122893258426</v>
          </cell>
        </row>
        <row r="72">
          <cell r="P72">
            <v>0.10119339053943342</v>
          </cell>
        </row>
        <row r="77">
          <cell r="P77">
            <v>0.12152821989528792</v>
          </cell>
        </row>
        <row r="80">
          <cell r="P80">
            <v>0.15549365297542042</v>
          </cell>
        </row>
      </sheetData>
      <sheetData sheetId="4" refreshError="1"/>
      <sheetData sheetId="5" refreshError="1">
        <row r="15">
          <cell r="O15">
            <v>8.3076326879176821E-2</v>
          </cell>
        </row>
        <row r="22">
          <cell r="O22">
            <v>0.27300000000000002</v>
          </cell>
        </row>
      </sheetData>
      <sheetData sheetId="6" refreshError="1"/>
      <sheetData sheetId="7" refreshError="1"/>
      <sheetData sheetId="8" refreshError="1">
        <row r="12">
          <cell r="Z12">
            <v>0.37676158356587264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Y84"/>
  <sheetViews>
    <sheetView tabSelected="1" topLeftCell="M1" zoomScale="85" zoomScaleNormal="85" workbookViewId="0">
      <pane ySplit="2" topLeftCell="A3" activePane="bottomLeft" state="frozen"/>
      <selection pane="bottomLeft" activeCell="W3" sqref="W3:X3"/>
    </sheetView>
  </sheetViews>
  <sheetFormatPr defaultRowHeight="15" x14ac:dyDescent="0.25"/>
  <cols>
    <col min="1" max="1" width="7" style="24" customWidth="1"/>
    <col min="2" max="2" width="17.28515625" style="24" customWidth="1"/>
    <col min="3" max="3" width="18.140625" style="24" customWidth="1"/>
    <col min="4" max="4" width="17" style="24" customWidth="1"/>
    <col min="5" max="5" width="18.7109375" style="24" customWidth="1"/>
    <col min="6" max="6" width="13.5703125" style="24" customWidth="1"/>
    <col min="7" max="7" width="17" style="24" customWidth="1"/>
    <col min="8" max="8" width="20.140625" style="24" customWidth="1"/>
    <col min="9" max="9" width="21.7109375" style="24" customWidth="1"/>
    <col min="10" max="11" width="23.7109375" style="24" customWidth="1"/>
    <col min="12" max="12" width="15" style="24" customWidth="1"/>
    <col min="13" max="13" width="17.85546875" style="24" customWidth="1"/>
    <col min="14" max="14" width="14.28515625" style="24" customWidth="1"/>
    <col min="15" max="15" width="16.5703125" style="24" customWidth="1"/>
    <col min="16" max="16" width="17.140625" style="24" customWidth="1"/>
    <col min="17" max="17" width="18.28515625" style="24" customWidth="1"/>
    <col min="18" max="18" width="15" style="24" customWidth="1"/>
    <col min="19" max="19" width="16.28515625" style="24" customWidth="1"/>
    <col min="20" max="20" width="14.140625" style="24" customWidth="1"/>
    <col min="21" max="21" width="16.28515625" style="24" customWidth="1"/>
    <col min="22" max="22" width="14.85546875" style="24" customWidth="1"/>
    <col min="23" max="23" width="17.7109375" style="24" customWidth="1"/>
    <col min="24" max="24" width="14.7109375" style="24" customWidth="1"/>
    <col min="25" max="25" width="20.5703125" style="3" customWidth="1"/>
    <col min="26" max="26" width="21.5703125" style="3" customWidth="1"/>
    <col min="27" max="262" width="9.140625" style="3"/>
    <col min="263" max="263" width="5.140625" style="3" customWidth="1"/>
    <col min="264" max="264" width="17.28515625" style="3" customWidth="1"/>
    <col min="265" max="265" width="20.28515625" style="3" customWidth="1"/>
    <col min="266" max="266" width="19.7109375" style="3" customWidth="1"/>
    <col min="267" max="268" width="18.7109375" style="3" customWidth="1"/>
    <col min="269" max="269" width="17" style="3" customWidth="1"/>
    <col min="270" max="270" width="14.140625" style="3" customWidth="1"/>
    <col min="271" max="271" width="17.85546875" style="3" customWidth="1"/>
    <col min="272" max="272" width="14.28515625" style="3" customWidth="1"/>
    <col min="273" max="273" width="16.5703125" style="3" customWidth="1"/>
    <col min="274" max="274" width="16.28515625" style="3" customWidth="1"/>
    <col min="275" max="275" width="18.28515625" style="3" customWidth="1"/>
    <col min="276" max="276" width="17.140625" style="3" customWidth="1"/>
    <col min="277" max="277" width="14.140625" style="3" customWidth="1"/>
    <col min="278" max="278" width="14.85546875" style="3" customWidth="1"/>
    <col min="279" max="279" width="17.7109375" style="3" customWidth="1"/>
    <col min="280" max="280" width="14.7109375" style="3" customWidth="1"/>
    <col min="281" max="518" width="9.140625" style="3"/>
    <col min="519" max="519" width="5.140625" style="3" customWidth="1"/>
    <col min="520" max="520" width="17.28515625" style="3" customWidth="1"/>
    <col min="521" max="521" width="20.28515625" style="3" customWidth="1"/>
    <col min="522" max="522" width="19.7109375" style="3" customWidth="1"/>
    <col min="523" max="524" width="18.7109375" style="3" customWidth="1"/>
    <col min="525" max="525" width="17" style="3" customWidth="1"/>
    <col min="526" max="526" width="14.140625" style="3" customWidth="1"/>
    <col min="527" max="527" width="17.85546875" style="3" customWidth="1"/>
    <col min="528" max="528" width="14.28515625" style="3" customWidth="1"/>
    <col min="529" max="529" width="16.5703125" style="3" customWidth="1"/>
    <col min="530" max="530" width="16.28515625" style="3" customWidth="1"/>
    <col min="531" max="531" width="18.28515625" style="3" customWidth="1"/>
    <col min="532" max="532" width="17.140625" style="3" customWidth="1"/>
    <col min="533" max="533" width="14.140625" style="3" customWidth="1"/>
    <col min="534" max="534" width="14.85546875" style="3" customWidth="1"/>
    <col min="535" max="535" width="17.7109375" style="3" customWidth="1"/>
    <col min="536" max="536" width="14.7109375" style="3" customWidth="1"/>
    <col min="537" max="774" width="9.140625" style="3"/>
    <col min="775" max="775" width="5.140625" style="3" customWidth="1"/>
    <col min="776" max="776" width="17.28515625" style="3" customWidth="1"/>
    <col min="777" max="777" width="20.28515625" style="3" customWidth="1"/>
    <col min="778" max="778" width="19.7109375" style="3" customWidth="1"/>
    <col min="779" max="780" width="18.7109375" style="3" customWidth="1"/>
    <col min="781" max="781" width="17" style="3" customWidth="1"/>
    <col min="782" max="782" width="14.140625" style="3" customWidth="1"/>
    <col min="783" max="783" width="17.85546875" style="3" customWidth="1"/>
    <col min="784" max="784" width="14.28515625" style="3" customWidth="1"/>
    <col min="785" max="785" width="16.5703125" style="3" customWidth="1"/>
    <col min="786" max="786" width="16.28515625" style="3" customWidth="1"/>
    <col min="787" max="787" width="18.28515625" style="3" customWidth="1"/>
    <col min="788" max="788" width="17.140625" style="3" customWidth="1"/>
    <col min="789" max="789" width="14.140625" style="3" customWidth="1"/>
    <col min="790" max="790" width="14.85546875" style="3" customWidth="1"/>
    <col min="791" max="791" width="17.7109375" style="3" customWidth="1"/>
    <col min="792" max="792" width="14.7109375" style="3" customWidth="1"/>
    <col min="793" max="1030" width="9.140625" style="3"/>
    <col min="1031" max="1031" width="5.140625" style="3" customWidth="1"/>
    <col min="1032" max="1032" width="17.28515625" style="3" customWidth="1"/>
    <col min="1033" max="1033" width="20.28515625" style="3" customWidth="1"/>
    <col min="1034" max="1034" width="19.7109375" style="3" customWidth="1"/>
    <col min="1035" max="1036" width="18.7109375" style="3" customWidth="1"/>
    <col min="1037" max="1037" width="17" style="3" customWidth="1"/>
    <col min="1038" max="1038" width="14.140625" style="3" customWidth="1"/>
    <col min="1039" max="1039" width="17.85546875" style="3" customWidth="1"/>
    <col min="1040" max="1040" width="14.28515625" style="3" customWidth="1"/>
    <col min="1041" max="1041" width="16.5703125" style="3" customWidth="1"/>
    <col min="1042" max="1042" width="16.28515625" style="3" customWidth="1"/>
    <col min="1043" max="1043" width="18.28515625" style="3" customWidth="1"/>
    <col min="1044" max="1044" width="17.140625" style="3" customWidth="1"/>
    <col min="1045" max="1045" width="14.140625" style="3" customWidth="1"/>
    <col min="1046" max="1046" width="14.85546875" style="3" customWidth="1"/>
    <col min="1047" max="1047" width="17.7109375" style="3" customWidth="1"/>
    <col min="1048" max="1048" width="14.7109375" style="3" customWidth="1"/>
    <col min="1049" max="1286" width="9.140625" style="3"/>
    <col min="1287" max="1287" width="5.140625" style="3" customWidth="1"/>
    <col min="1288" max="1288" width="17.28515625" style="3" customWidth="1"/>
    <col min="1289" max="1289" width="20.28515625" style="3" customWidth="1"/>
    <col min="1290" max="1290" width="19.7109375" style="3" customWidth="1"/>
    <col min="1291" max="1292" width="18.7109375" style="3" customWidth="1"/>
    <col min="1293" max="1293" width="17" style="3" customWidth="1"/>
    <col min="1294" max="1294" width="14.140625" style="3" customWidth="1"/>
    <col min="1295" max="1295" width="17.85546875" style="3" customWidth="1"/>
    <col min="1296" max="1296" width="14.28515625" style="3" customWidth="1"/>
    <col min="1297" max="1297" width="16.5703125" style="3" customWidth="1"/>
    <col min="1298" max="1298" width="16.28515625" style="3" customWidth="1"/>
    <col min="1299" max="1299" width="18.28515625" style="3" customWidth="1"/>
    <col min="1300" max="1300" width="17.140625" style="3" customWidth="1"/>
    <col min="1301" max="1301" width="14.140625" style="3" customWidth="1"/>
    <col min="1302" max="1302" width="14.85546875" style="3" customWidth="1"/>
    <col min="1303" max="1303" width="17.7109375" style="3" customWidth="1"/>
    <col min="1304" max="1304" width="14.7109375" style="3" customWidth="1"/>
    <col min="1305" max="1542" width="9.140625" style="3"/>
    <col min="1543" max="1543" width="5.140625" style="3" customWidth="1"/>
    <col min="1544" max="1544" width="17.28515625" style="3" customWidth="1"/>
    <col min="1545" max="1545" width="20.28515625" style="3" customWidth="1"/>
    <col min="1546" max="1546" width="19.7109375" style="3" customWidth="1"/>
    <col min="1547" max="1548" width="18.7109375" style="3" customWidth="1"/>
    <col min="1549" max="1549" width="17" style="3" customWidth="1"/>
    <col min="1550" max="1550" width="14.140625" style="3" customWidth="1"/>
    <col min="1551" max="1551" width="17.85546875" style="3" customWidth="1"/>
    <col min="1552" max="1552" width="14.28515625" style="3" customWidth="1"/>
    <col min="1553" max="1553" width="16.5703125" style="3" customWidth="1"/>
    <col min="1554" max="1554" width="16.28515625" style="3" customWidth="1"/>
    <col min="1555" max="1555" width="18.28515625" style="3" customWidth="1"/>
    <col min="1556" max="1556" width="17.140625" style="3" customWidth="1"/>
    <col min="1557" max="1557" width="14.140625" style="3" customWidth="1"/>
    <col min="1558" max="1558" width="14.85546875" style="3" customWidth="1"/>
    <col min="1559" max="1559" width="17.7109375" style="3" customWidth="1"/>
    <col min="1560" max="1560" width="14.7109375" style="3" customWidth="1"/>
    <col min="1561" max="1798" width="9.140625" style="3"/>
    <col min="1799" max="1799" width="5.140625" style="3" customWidth="1"/>
    <col min="1800" max="1800" width="17.28515625" style="3" customWidth="1"/>
    <col min="1801" max="1801" width="20.28515625" style="3" customWidth="1"/>
    <col min="1802" max="1802" width="19.7109375" style="3" customWidth="1"/>
    <col min="1803" max="1804" width="18.7109375" style="3" customWidth="1"/>
    <col min="1805" max="1805" width="17" style="3" customWidth="1"/>
    <col min="1806" max="1806" width="14.140625" style="3" customWidth="1"/>
    <col min="1807" max="1807" width="17.85546875" style="3" customWidth="1"/>
    <col min="1808" max="1808" width="14.28515625" style="3" customWidth="1"/>
    <col min="1809" max="1809" width="16.5703125" style="3" customWidth="1"/>
    <col min="1810" max="1810" width="16.28515625" style="3" customWidth="1"/>
    <col min="1811" max="1811" width="18.28515625" style="3" customWidth="1"/>
    <col min="1812" max="1812" width="17.140625" style="3" customWidth="1"/>
    <col min="1813" max="1813" width="14.140625" style="3" customWidth="1"/>
    <col min="1814" max="1814" width="14.85546875" style="3" customWidth="1"/>
    <col min="1815" max="1815" width="17.7109375" style="3" customWidth="1"/>
    <col min="1816" max="1816" width="14.7109375" style="3" customWidth="1"/>
    <col min="1817" max="2054" width="9.140625" style="3"/>
    <col min="2055" max="2055" width="5.140625" style="3" customWidth="1"/>
    <col min="2056" max="2056" width="17.28515625" style="3" customWidth="1"/>
    <col min="2057" max="2057" width="20.28515625" style="3" customWidth="1"/>
    <col min="2058" max="2058" width="19.7109375" style="3" customWidth="1"/>
    <col min="2059" max="2060" width="18.7109375" style="3" customWidth="1"/>
    <col min="2061" max="2061" width="17" style="3" customWidth="1"/>
    <col min="2062" max="2062" width="14.140625" style="3" customWidth="1"/>
    <col min="2063" max="2063" width="17.85546875" style="3" customWidth="1"/>
    <col min="2064" max="2064" width="14.28515625" style="3" customWidth="1"/>
    <col min="2065" max="2065" width="16.5703125" style="3" customWidth="1"/>
    <col min="2066" max="2066" width="16.28515625" style="3" customWidth="1"/>
    <col min="2067" max="2067" width="18.28515625" style="3" customWidth="1"/>
    <col min="2068" max="2068" width="17.140625" style="3" customWidth="1"/>
    <col min="2069" max="2069" width="14.140625" style="3" customWidth="1"/>
    <col min="2070" max="2070" width="14.85546875" style="3" customWidth="1"/>
    <col min="2071" max="2071" width="17.7109375" style="3" customWidth="1"/>
    <col min="2072" max="2072" width="14.7109375" style="3" customWidth="1"/>
    <col min="2073" max="2310" width="9.140625" style="3"/>
    <col min="2311" max="2311" width="5.140625" style="3" customWidth="1"/>
    <col min="2312" max="2312" width="17.28515625" style="3" customWidth="1"/>
    <col min="2313" max="2313" width="20.28515625" style="3" customWidth="1"/>
    <col min="2314" max="2314" width="19.7109375" style="3" customWidth="1"/>
    <col min="2315" max="2316" width="18.7109375" style="3" customWidth="1"/>
    <col min="2317" max="2317" width="17" style="3" customWidth="1"/>
    <col min="2318" max="2318" width="14.140625" style="3" customWidth="1"/>
    <col min="2319" max="2319" width="17.85546875" style="3" customWidth="1"/>
    <col min="2320" max="2320" width="14.28515625" style="3" customWidth="1"/>
    <col min="2321" max="2321" width="16.5703125" style="3" customWidth="1"/>
    <col min="2322" max="2322" width="16.28515625" style="3" customWidth="1"/>
    <col min="2323" max="2323" width="18.28515625" style="3" customWidth="1"/>
    <col min="2324" max="2324" width="17.140625" style="3" customWidth="1"/>
    <col min="2325" max="2325" width="14.140625" style="3" customWidth="1"/>
    <col min="2326" max="2326" width="14.85546875" style="3" customWidth="1"/>
    <col min="2327" max="2327" width="17.7109375" style="3" customWidth="1"/>
    <col min="2328" max="2328" width="14.7109375" style="3" customWidth="1"/>
    <col min="2329" max="2566" width="9.140625" style="3"/>
    <col min="2567" max="2567" width="5.140625" style="3" customWidth="1"/>
    <col min="2568" max="2568" width="17.28515625" style="3" customWidth="1"/>
    <col min="2569" max="2569" width="20.28515625" style="3" customWidth="1"/>
    <col min="2570" max="2570" width="19.7109375" style="3" customWidth="1"/>
    <col min="2571" max="2572" width="18.7109375" style="3" customWidth="1"/>
    <col min="2573" max="2573" width="17" style="3" customWidth="1"/>
    <col min="2574" max="2574" width="14.140625" style="3" customWidth="1"/>
    <col min="2575" max="2575" width="17.85546875" style="3" customWidth="1"/>
    <col min="2576" max="2576" width="14.28515625" style="3" customWidth="1"/>
    <col min="2577" max="2577" width="16.5703125" style="3" customWidth="1"/>
    <col min="2578" max="2578" width="16.28515625" style="3" customWidth="1"/>
    <col min="2579" max="2579" width="18.28515625" style="3" customWidth="1"/>
    <col min="2580" max="2580" width="17.140625" style="3" customWidth="1"/>
    <col min="2581" max="2581" width="14.140625" style="3" customWidth="1"/>
    <col min="2582" max="2582" width="14.85546875" style="3" customWidth="1"/>
    <col min="2583" max="2583" width="17.7109375" style="3" customWidth="1"/>
    <col min="2584" max="2584" width="14.7109375" style="3" customWidth="1"/>
    <col min="2585" max="2822" width="9.140625" style="3"/>
    <col min="2823" max="2823" width="5.140625" style="3" customWidth="1"/>
    <col min="2824" max="2824" width="17.28515625" style="3" customWidth="1"/>
    <col min="2825" max="2825" width="20.28515625" style="3" customWidth="1"/>
    <col min="2826" max="2826" width="19.7109375" style="3" customWidth="1"/>
    <col min="2827" max="2828" width="18.7109375" style="3" customWidth="1"/>
    <col min="2829" max="2829" width="17" style="3" customWidth="1"/>
    <col min="2830" max="2830" width="14.140625" style="3" customWidth="1"/>
    <col min="2831" max="2831" width="17.85546875" style="3" customWidth="1"/>
    <col min="2832" max="2832" width="14.28515625" style="3" customWidth="1"/>
    <col min="2833" max="2833" width="16.5703125" style="3" customWidth="1"/>
    <col min="2834" max="2834" width="16.28515625" style="3" customWidth="1"/>
    <col min="2835" max="2835" width="18.28515625" style="3" customWidth="1"/>
    <col min="2836" max="2836" width="17.140625" style="3" customWidth="1"/>
    <col min="2837" max="2837" width="14.140625" style="3" customWidth="1"/>
    <col min="2838" max="2838" width="14.85546875" style="3" customWidth="1"/>
    <col min="2839" max="2839" width="17.7109375" style="3" customWidth="1"/>
    <col min="2840" max="2840" width="14.7109375" style="3" customWidth="1"/>
    <col min="2841" max="3078" width="9.140625" style="3"/>
    <col min="3079" max="3079" width="5.140625" style="3" customWidth="1"/>
    <col min="3080" max="3080" width="17.28515625" style="3" customWidth="1"/>
    <col min="3081" max="3081" width="20.28515625" style="3" customWidth="1"/>
    <col min="3082" max="3082" width="19.7109375" style="3" customWidth="1"/>
    <col min="3083" max="3084" width="18.7109375" style="3" customWidth="1"/>
    <col min="3085" max="3085" width="17" style="3" customWidth="1"/>
    <col min="3086" max="3086" width="14.140625" style="3" customWidth="1"/>
    <col min="3087" max="3087" width="17.85546875" style="3" customWidth="1"/>
    <col min="3088" max="3088" width="14.28515625" style="3" customWidth="1"/>
    <col min="3089" max="3089" width="16.5703125" style="3" customWidth="1"/>
    <col min="3090" max="3090" width="16.28515625" style="3" customWidth="1"/>
    <col min="3091" max="3091" width="18.28515625" style="3" customWidth="1"/>
    <col min="3092" max="3092" width="17.140625" style="3" customWidth="1"/>
    <col min="3093" max="3093" width="14.140625" style="3" customWidth="1"/>
    <col min="3094" max="3094" width="14.85546875" style="3" customWidth="1"/>
    <col min="3095" max="3095" width="17.7109375" style="3" customWidth="1"/>
    <col min="3096" max="3096" width="14.7109375" style="3" customWidth="1"/>
    <col min="3097" max="3334" width="9.140625" style="3"/>
    <col min="3335" max="3335" width="5.140625" style="3" customWidth="1"/>
    <col min="3336" max="3336" width="17.28515625" style="3" customWidth="1"/>
    <col min="3337" max="3337" width="20.28515625" style="3" customWidth="1"/>
    <col min="3338" max="3338" width="19.7109375" style="3" customWidth="1"/>
    <col min="3339" max="3340" width="18.7109375" style="3" customWidth="1"/>
    <col min="3341" max="3341" width="17" style="3" customWidth="1"/>
    <col min="3342" max="3342" width="14.140625" style="3" customWidth="1"/>
    <col min="3343" max="3343" width="17.85546875" style="3" customWidth="1"/>
    <col min="3344" max="3344" width="14.28515625" style="3" customWidth="1"/>
    <col min="3345" max="3345" width="16.5703125" style="3" customWidth="1"/>
    <col min="3346" max="3346" width="16.28515625" style="3" customWidth="1"/>
    <col min="3347" max="3347" width="18.28515625" style="3" customWidth="1"/>
    <col min="3348" max="3348" width="17.140625" style="3" customWidth="1"/>
    <col min="3349" max="3349" width="14.140625" style="3" customWidth="1"/>
    <col min="3350" max="3350" width="14.85546875" style="3" customWidth="1"/>
    <col min="3351" max="3351" width="17.7109375" style="3" customWidth="1"/>
    <col min="3352" max="3352" width="14.7109375" style="3" customWidth="1"/>
    <col min="3353" max="3590" width="9.140625" style="3"/>
    <col min="3591" max="3591" width="5.140625" style="3" customWidth="1"/>
    <col min="3592" max="3592" width="17.28515625" style="3" customWidth="1"/>
    <col min="3593" max="3593" width="20.28515625" style="3" customWidth="1"/>
    <col min="3594" max="3594" width="19.7109375" style="3" customWidth="1"/>
    <col min="3595" max="3596" width="18.7109375" style="3" customWidth="1"/>
    <col min="3597" max="3597" width="17" style="3" customWidth="1"/>
    <col min="3598" max="3598" width="14.140625" style="3" customWidth="1"/>
    <col min="3599" max="3599" width="17.85546875" style="3" customWidth="1"/>
    <col min="3600" max="3600" width="14.28515625" style="3" customWidth="1"/>
    <col min="3601" max="3601" width="16.5703125" style="3" customWidth="1"/>
    <col min="3602" max="3602" width="16.28515625" style="3" customWidth="1"/>
    <col min="3603" max="3603" width="18.28515625" style="3" customWidth="1"/>
    <col min="3604" max="3604" width="17.140625" style="3" customWidth="1"/>
    <col min="3605" max="3605" width="14.140625" style="3" customWidth="1"/>
    <col min="3606" max="3606" width="14.85546875" style="3" customWidth="1"/>
    <col min="3607" max="3607" width="17.7109375" style="3" customWidth="1"/>
    <col min="3608" max="3608" width="14.7109375" style="3" customWidth="1"/>
    <col min="3609" max="3846" width="9.140625" style="3"/>
    <col min="3847" max="3847" width="5.140625" style="3" customWidth="1"/>
    <col min="3848" max="3848" width="17.28515625" style="3" customWidth="1"/>
    <col min="3849" max="3849" width="20.28515625" style="3" customWidth="1"/>
    <col min="3850" max="3850" width="19.7109375" style="3" customWidth="1"/>
    <col min="3851" max="3852" width="18.7109375" style="3" customWidth="1"/>
    <col min="3853" max="3853" width="17" style="3" customWidth="1"/>
    <col min="3854" max="3854" width="14.140625" style="3" customWidth="1"/>
    <col min="3855" max="3855" width="17.85546875" style="3" customWidth="1"/>
    <col min="3856" max="3856" width="14.28515625" style="3" customWidth="1"/>
    <col min="3857" max="3857" width="16.5703125" style="3" customWidth="1"/>
    <col min="3858" max="3858" width="16.28515625" style="3" customWidth="1"/>
    <col min="3859" max="3859" width="18.28515625" style="3" customWidth="1"/>
    <col min="3860" max="3860" width="17.140625" style="3" customWidth="1"/>
    <col min="3861" max="3861" width="14.140625" style="3" customWidth="1"/>
    <col min="3862" max="3862" width="14.85546875" style="3" customWidth="1"/>
    <col min="3863" max="3863" width="17.7109375" style="3" customWidth="1"/>
    <col min="3864" max="3864" width="14.7109375" style="3" customWidth="1"/>
    <col min="3865" max="4102" width="9.140625" style="3"/>
    <col min="4103" max="4103" width="5.140625" style="3" customWidth="1"/>
    <col min="4104" max="4104" width="17.28515625" style="3" customWidth="1"/>
    <col min="4105" max="4105" width="20.28515625" style="3" customWidth="1"/>
    <col min="4106" max="4106" width="19.7109375" style="3" customWidth="1"/>
    <col min="4107" max="4108" width="18.7109375" style="3" customWidth="1"/>
    <col min="4109" max="4109" width="17" style="3" customWidth="1"/>
    <col min="4110" max="4110" width="14.140625" style="3" customWidth="1"/>
    <col min="4111" max="4111" width="17.85546875" style="3" customWidth="1"/>
    <col min="4112" max="4112" width="14.28515625" style="3" customWidth="1"/>
    <col min="4113" max="4113" width="16.5703125" style="3" customWidth="1"/>
    <col min="4114" max="4114" width="16.28515625" style="3" customWidth="1"/>
    <col min="4115" max="4115" width="18.28515625" style="3" customWidth="1"/>
    <col min="4116" max="4116" width="17.140625" style="3" customWidth="1"/>
    <col min="4117" max="4117" width="14.140625" style="3" customWidth="1"/>
    <col min="4118" max="4118" width="14.85546875" style="3" customWidth="1"/>
    <col min="4119" max="4119" width="17.7109375" style="3" customWidth="1"/>
    <col min="4120" max="4120" width="14.7109375" style="3" customWidth="1"/>
    <col min="4121" max="4358" width="9.140625" style="3"/>
    <col min="4359" max="4359" width="5.140625" style="3" customWidth="1"/>
    <col min="4360" max="4360" width="17.28515625" style="3" customWidth="1"/>
    <col min="4361" max="4361" width="20.28515625" style="3" customWidth="1"/>
    <col min="4362" max="4362" width="19.7109375" style="3" customWidth="1"/>
    <col min="4363" max="4364" width="18.7109375" style="3" customWidth="1"/>
    <col min="4365" max="4365" width="17" style="3" customWidth="1"/>
    <col min="4366" max="4366" width="14.140625" style="3" customWidth="1"/>
    <col min="4367" max="4367" width="17.85546875" style="3" customWidth="1"/>
    <col min="4368" max="4368" width="14.28515625" style="3" customWidth="1"/>
    <col min="4369" max="4369" width="16.5703125" style="3" customWidth="1"/>
    <col min="4370" max="4370" width="16.28515625" style="3" customWidth="1"/>
    <col min="4371" max="4371" width="18.28515625" style="3" customWidth="1"/>
    <col min="4372" max="4372" width="17.140625" style="3" customWidth="1"/>
    <col min="4373" max="4373" width="14.140625" style="3" customWidth="1"/>
    <col min="4374" max="4374" width="14.85546875" style="3" customWidth="1"/>
    <col min="4375" max="4375" width="17.7109375" style="3" customWidth="1"/>
    <col min="4376" max="4376" width="14.7109375" style="3" customWidth="1"/>
    <col min="4377" max="4614" width="9.140625" style="3"/>
    <col min="4615" max="4615" width="5.140625" style="3" customWidth="1"/>
    <col min="4616" max="4616" width="17.28515625" style="3" customWidth="1"/>
    <col min="4617" max="4617" width="20.28515625" style="3" customWidth="1"/>
    <col min="4618" max="4618" width="19.7109375" style="3" customWidth="1"/>
    <col min="4619" max="4620" width="18.7109375" style="3" customWidth="1"/>
    <col min="4621" max="4621" width="17" style="3" customWidth="1"/>
    <col min="4622" max="4622" width="14.140625" style="3" customWidth="1"/>
    <col min="4623" max="4623" width="17.85546875" style="3" customWidth="1"/>
    <col min="4624" max="4624" width="14.28515625" style="3" customWidth="1"/>
    <col min="4625" max="4625" width="16.5703125" style="3" customWidth="1"/>
    <col min="4626" max="4626" width="16.28515625" style="3" customWidth="1"/>
    <col min="4627" max="4627" width="18.28515625" style="3" customWidth="1"/>
    <col min="4628" max="4628" width="17.140625" style="3" customWidth="1"/>
    <col min="4629" max="4629" width="14.140625" style="3" customWidth="1"/>
    <col min="4630" max="4630" width="14.85546875" style="3" customWidth="1"/>
    <col min="4631" max="4631" width="17.7109375" style="3" customWidth="1"/>
    <col min="4632" max="4632" width="14.7109375" style="3" customWidth="1"/>
    <col min="4633" max="4870" width="9.140625" style="3"/>
    <col min="4871" max="4871" width="5.140625" style="3" customWidth="1"/>
    <col min="4872" max="4872" width="17.28515625" style="3" customWidth="1"/>
    <col min="4873" max="4873" width="20.28515625" style="3" customWidth="1"/>
    <col min="4874" max="4874" width="19.7109375" style="3" customWidth="1"/>
    <col min="4875" max="4876" width="18.7109375" style="3" customWidth="1"/>
    <col min="4877" max="4877" width="17" style="3" customWidth="1"/>
    <col min="4878" max="4878" width="14.140625" style="3" customWidth="1"/>
    <col min="4879" max="4879" width="17.85546875" style="3" customWidth="1"/>
    <col min="4880" max="4880" width="14.28515625" style="3" customWidth="1"/>
    <col min="4881" max="4881" width="16.5703125" style="3" customWidth="1"/>
    <col min="4882" max="4882" width="16.28515625" style="3" customWidth="1"/>
    <col min="4883" max="4883" width="18.28515625" style="3" customWidth="1"/>
    <col min="4884" max="4884" width="17.140625" style="3" customWidth="1"/>
    <col min="4885" max="4885" width="14.140625" style="3" customWidth="1"/>
    <col min="4886" max="4886" width="14.85546875" style="3" customWidth="1"/>
    <col min="4887" max="4887" width="17.7109375" style="3" customWidth="1"/>
    <col min="4888" max="4888" width="14.7109375" style="3" customWidth="1"/>
    <col min="4889" max="5126" width="9.140625" style="3"/>
    <col min="5127" max="5127" width="5.140625" style="3" customWidth="1"/>
    <col min="5128" max="5128" width="17.28515625" style="3" customWidth="1"/>
    <col min="5129" max="5129" width="20.28515625" style="3" customWidth="1"/>
    <col min="5130" max="5130" width="19.7109375" style="3" customWidth="1"/>
    <col min="5131" max="5132" width="18.7109375" style="3" customWidth="1"/>
    <col min="5133" max="5133" width="17" style="3" customWidth="1"/>
    <col min="5134" max="5134" width="14.140625" style="3" customWidth="1"/>
    <col min="5135" max="5135" width="17.85546875" style="3" customWidth="1"/>
    <col min="5136" max="5136" width="14.28515625" style="3" customWidth="1"/>
    <col min="5137" max="5137" width="16.5703125" style="3" customWidth="1"/>
    <col min="5138" max="5138" width="16.28515625" style="3" customWidth="1"/>
    <col min="5139" max="5139" width="18.28515625" style="3" customWidth="1"/>
    <col min="5140" max="5140" width="17.140625" style="3" customWidth="1"/>
    <col min="5141" max="5141" width="14.140625" style="3" customWidth="1"/>
    <col min="5142" max="5142" width="14.85546875" style="3" customWidth="1"/>
    <col min="5143" max="5143" width="17.7109375" style="3" customWidth="1"/>
    <col min="5144" max="5144" width="14.7109375" style="3" customWidth="1"/>
    <col min="5145" max="5382" width="9.140625" style="3"/>
    <col min="5383" max="5383" width="5.140625" style="3" customWidth="1"/>
    <col min="5384" max="5384" width="17.28515625" style="3" customWidth="1"/>
    <col min="5385" max="5385" width="20.28515625" style="3" customWidth="1"/>
    <col min="5386" max="5386" width="19.7109375" style="3" customWidth="1"/>
    <col min="5387" max="5388" width="18.7109375" style="3" customWidth="1"/>
    <col min="5389" max="5389" width="17" style="3" customWidth="1"/>
    <col min="5390" max="5390" width="14.140625" style="3" customWidth="1"/>
    <col min="5391" max="5391" width="17.85546875" style="3" customWidth="1"/>
    <col min="5392" max="5392" width="14.28515625" style="3" customWidth="1"/>
    <col min="5393" max="5393" width="16.5703125" style="3" customWidth="1"/>
    <col min="5394" max="5394" width="16.28515625" style="3" customWidth="1"/>
    <col min="5395" max="5395" width="18.28515625" style="3" customWidth="1"/>
    <col min="5396" max="5396" width="17.140625" style="3" customWidth="1"/>
    <col min="5397" max="5397" width="14.140625" style="3" customWidth="1"/>
    <col min="5398" max="5398" width="14.85546875" style="3" customWidth="1"/>
    <col min="5399" max="5399" width="17.7109375" style="3" customWidth="1"/>
    <col min="5400" max="5400" width="14.7109375" style="3" customWidth="1"/>
    <col min="5401" max="5638" width="9.140625" style="3"/>
    <col min="5639" max="5639" width="5.140625" style="3" customWidth="1"/>
    <col min="5640" max="5640" width="17.28515625" style="3" customWidth="1"/>
    <col min="5641" max="5641" width="20.28515625" style="3" customWidth="1"/>
    <col min="5642" max="5642" width="19.7109375" style="3" customWidth="1"/>
    <col min="5643" max="5644" width="18.7109375" style="3" customWidth="1"/>
    <col min="5645" max="5645" width="17" style="3" customWidth="1"/>
    <col min="5646" max="5646" width="14.140625" style="3" customWidth="1"/>
    <col min="5647" max="5647" width="17.85546875" style="3" customWidth="1"/>
    <col min="5648" max="5648" width="14.28515625" style="3" customWidth="1"/>
    <col min="5649" max="5649" width="16.5703125" style="3" customWidth="1"/>
    <col min="5650" max="5650" width="16.28515625" style="3" customWidth="1"/>
    <col min="5651" max="5651" width="18.28515625" style="3" customWidth="1"/>
    <col min="5652" max="5652" width="17.140625" style="3" customWidth="1"/>
    <col min="5653" max="5653" width="14.140625" style="3" customWidth="1"/>
    <col min="5654" max="5654" width="14.85546875" style="3" customWidth="1"/>
    <col min="5655" max="5655" width="17.7109375" style="3" customWidth="1"/>
    <col min="5656" max="5656" width="14.7109375" style="3" customWidth="1"/>
    <col min="5657" max="5894" width="9.140625" style="3"/>
    <col min="5895" max="5895" width="5.140625" style="3" customWidth="1"/>
    <col min="5896" max="5896" width="17.28515625" style="3" customWidth="1"/>
    <col min="5897" max="5897" width="20.28515625" style="3" customWidth="1"/>
    <col min="5898" max="5898" width="19.7109375" style="3" customWidth="1"/>
    <col min="5899" max="5900" width="18.7109375" style="3" customWidth="1"/>
    <col min="5901" max="5901" width="17" style="3" customWidth="1"/>
    <col min="5902" max="5902" width="14.140625" style="3" customWidth="1"/>
    <col min="5903" max="5903" width="17.85546875" style="3" customWidth="1"/>
    <col min="5904" max="5904" width="14.28515625" style="3" customWidth="1"/>
    <col min="5905" max="5905" width="16.5703125" style="3" customWidth="1"/>
    <col min="5906" max="5906" width="16.28515625" style="3" customWidth="1"/>
    <col min="5907" max="5907" width="18.28515625" style="3" customWidth="1"/>
    <col min="5908" max="5908" width="17.140625" style="3" customWidth="1"/>
    <col min="5909" max="5909" width="14.140625" style="3" customWidth="1"/>
    <col min="5910" max="5910" width="14.85546875" style="3" customWidth="1"/>
    <col min="5911" max="5911" width="17.7109375" style="3" customWidth="1"/>
    <col min="5912" max="5912" width="14.7109375" style="3" customWidth="1"/>
    <col min="5913" max="6150" width="9.140625" style="3"/>
    <col min="6151" max="6151" width="5.140625" style="3" customWidth="1"/>
    <col min="6152" max="6152" width="17.28515625" style="3" customWidth="1"/>
    <col min="6153" max="6153" width="20.28515625" style="3" customWidth="1"/>
    <col min="6154" max="6154" width="19.7109375" style="3" customWidth="1"/>
    <col min="6155" max="6156" width="18.7109375" style="3" customWidth="1"/>
    <col min="6157" max="6157" width="17" style="3" customWidth="1"/>
    <col min="6158" max="6158" width="14.140625" style="3" customWidth="1"/>
    <col min="6159" max="6159" width="17.85546875" style="3" customWidth="1"/>
    <col min="6160" max="6160" width="14.28515625" style="3" customWidth="1"/>
    <col min="6161" max="6161" width="16.5703125" style="3" customWidth="1"/>
    <col min="6162" max="6162" width="16.28515625" style="3" customWidth="1"/>
    <col min="6163" max="6163" width="18.28515625" style="3" customWidth="1"/>
    <col min="6164" max="6164" width="17.140625" style="3" customWidth="1"/>
    <col min="6165" max="6165" width="14.140625" style="3" customWidth="1"/>
    <col min="6166" max="6166" width="14.85546875" style="3" customWidth="1"/>
    <col min="6167" max="6167" width="17.7109375" style="3" customWidth="1"/>
    <col min="6168" max="6168" width="14.7109375" style="3" customWidth="1"/>
    <col min="6169" max="6406" width="9.140625" style="3"/>
    <col min="6407" max="6407" width="5.140625" style="3" customWidth="1"/>
    <col min="6408" max="6408" width="17.28515625" style="3" customWidth="1"/>
    <col min="6409" max="6409" width="20.28515625" style="3" customWidth="1"/>
    <col min="6410" max="6410" width="19.7109375" style="3" customWidth="1"/>
    <col min="6411" max="6412" width="18.7109375" style="3" customWidth="1"/>
    <col min="6413" max="6413" width="17" style="3" customWidth="1"/>
    <col min="6414" max="6414" width="14.140625" style="3" customWidth="1"/>
    <col min="6415" max="6415" width="17.85546875" style="3" customWidth="1"/>
    <col min="6416" max="6416" width="14.28515625" style="3" customWidth="1"/>
    <col min="6417" max="6417" width="16.5703125" style="3" customWidth="1"/>
    <col min="6418" max="6418" width="16.28515625" style="3" customWidth="1"/>
    <col min="6419" max="6419" width="18.28515625" style="3" customWidth="1"/>
    <col min="6420" max="6420" width="17.140625" style="3" customWidth="1"/>
    <col min="6421" max="6421" width="14.140625" style="3" customWidth="1"/>
    <col min="6422" max="6422" width="14.85546875" style="3" customWidth="1"/>
    <col min="6423" max="6423" width="17.7109375" style="3" customWidth="1"/>
    <col min="6424" max="6424" width="14.7109375" style="3" customWidth="1"/>
    <col min="6425" max="6662" width="9.140625" style="3"/>
    <col min="6663" max="6663" width="5.140625" style="3" customWidth="1"/>
    <col min="6664" max="6664" width="17.28515625" style="3" customWidth="1"/>
    <col min="6665" max="6665" width="20.28515625" style="3" customWidth="1"/>
    <col min="6666" max="6666" width="19.7109375" style="3" customWidth="1"/>
    <col min="6667" max="6668" width="18.7109375" style="3" customWidth="1"/>
    <col min="6669" max="6669" width="17" style="3" customWidth="1"/>
    <col min="6670" max="6670" width="14.140625" style="3" customWidth="1"/>
    <col min="6671" max="6671" width="17.85546875" style="3" customWidth="1"/>
    <col min="6672" max="6672" width="14.28515625" style="3" customWidth="1"/>
    <col min="6673" max="6673" width="16.5703125" style="3" customWidth="1"/>
    <col min="6674" max="6674" width="16.28515625" style="3" customWidth="1"/>
    <col min="6675" max="6675" width="18.28515625" style="3" customWidth="1"/>
    <col min="6676" max="6676" width="17.140625" style="3" customWidth="1"/>
    <col min="6677" max="6677" width="14.140625" style="3" customWidth="1"/>
    <col min="6678" max="6678" width="14.85546875" style="3" customWidth="1"/>
    <col min="6679" max="6679" width="17.7109375" style="3" customWidth="1"/>
    <col min="6680" max="6680" width="14.7109375" style="3" customWidth="1"/>
    <col min="6681" max="6918" width="9.140625" style="3"/>
    <col min="6919" max="6919" width="5.140625" style="3" customWidth="1"/>
    <col min="6920" max="6920" width="17.28515625" style="3" customWidth="1"/>
    <col min="6921" max="6921" width="20.28515625" style="3" customWidth="1"/>
    <col min="6922" max="6922" width="19.7109375" style="3" customWidth="1"/>
    <col min="6923" max="6924" width="18.7109375" style="3" customWidth="1"/>
    <col min="6925" max="6925" width="17" style="3" customWidth="1"/>
    <col min="6926" max="6926" width="14.140625" style="3" customWidth="1"/>
    <col min="6927" max="6927" width="17.85546875" style="3" customWidth="1"/>
    <col min="6928" max="6928" width="14.28515625" style="3" customWidth="1"/>
    <col min="6929" max="6929" width="16.5703125" style="3" customWidth="1"/>
    <col min="6930" max="6930" width="16.28515625" style="3" customWidth="1"/>
    <col min="6931" max="6931" width="18.28515625" style="3" customWidth="1"/>
    <col min="6932" max="6932" width="17.140625" style="3" customWidth="1"/>
    <col min="6933" max="6933" width="14.140625" style="3" customWidth="1"/>
    <col min="6934" max="6934" width="14.85546875" style="3" customWidth="1"/>
    <col min="6935" max="6935" width="17.7109375" style="3" customWidth="1"/>
    <col min="6936" max="6936" width="14.7109375" style="3" customWidth="1"/>
    <col min="6937" max="7174" width="9.140625" style="3"/>
    <col min="7175" max="7175" width="5.140625" style="3" customWidth="1"/>
    <col min="7176" max="7176" width="17.28515625" style="3" customWidth="1"/>
    <col min="7177" max="7177" width="20.28515625" style="3" customWidth="1"/>
    <col min="7178" max="7178" width="19.7109375" style="3" customWidth="1"/>
    <col min="7179" max="7180" width="18.7109375" style="3" customWidth="1"/>
    <col min="7181" max="7181" width="17" style="3" customWidth="1"/>
    <col min="7182" max="7182" width="14.140625" style="3" customWidth="1"/>
    <col min="7183" max="7183" width="17.85546875" style="3" customWidth="1"/>
    <col min="7184" max="7184" width="14.28515625" style="3" customWidth="1"/>
    <col min="7185" max="7185" width="16.5703125" style="3" customWidth="1"/>
    <col min="7186" max="7186" width="16.28515625" style="3" customWidth="1"/>
    <col min="7187" max="7187" width="18.28515625" style="3" customWidth="1"/>
    <col min="7188" max="7188" width="17.140625" style="3" customWidth="1"/>
    <col min="7189" max="7189" width="14.140625" style="3" customWidth="1"/>
    <col min="7190" max="7190" width="14.85546875" style="3" customWidth="1"/>
    <col min="7191" max="7191" width="17.7109375" style="3" customWidth="1"/>
    <col min="7192" max="7192" width="14.7109375" style="3" customWidth="1"/>
    <col min="7193" max="7430" width="9.140625" style="3"/>
    <col min="7431" max="7431" width="5.140625" style="3" customWidth="1"/>
    <col min="7432" max="7432" width="17.28515625" style="3" customWidth="1"/>
    <col min="7433" max="7433" width="20.28515625" style="3" customWidth="1"/>
    <col min="7434" max="7434" width="19.7109375" style="3" customWidth="1"/>
    <col min="7435" max="7436" width="18.7109375" style="3" customWidth="1"/>
    <col min="7437" max="7437" width="17" style="3" customWidth="1"/>
    <col min="7438" max="7438" width="14.140625" style="3" customWidth="1"/>
    <col min="7439" max="7439" width="17.85546875" style="3" customWidth="1"/>
    <col min="7440" max="7440" width="14.28515625" style="3" customWidth="1"/>
    <col min="7441" max="7441" width="16.5703125" style="3" customWidth="1"/>
    <col min="7442" max="7442" width="16.28515625" style="3" customWidth="1"/>
    <col min="7443" max="7443" width="18.28515625" style="3" customWidth="1"/>
    <col min="7444" max="7444" width="17.140625" style="3" customWidth="1"/>
    <col min="7445" max="7445" width="14.140625" style="3" customWidth="1"/>
    <col min="7446" max="7446" width="14.85546875" style="3" customWidth="1"/>
    <col min="7447" max="7447" width="17.7109375" style="3" customWidth="1"/>
    <col min="7448" max="7448" width="14.7109375" style="3" customWidth="1"/>
    <col min="7449" max="7686" width="9.140625" style="3"/>
    <col min="7687" max="7687" width="5.140625" style="3" customWidth="1"/>
    <col min="7688" max="7688" width="17.28515625" style="3" customWidth="1"/>
    <col min="7689" max="7689" width="20.28515625" style="3" customWidth="1"/>
    <col min="7690" max="7690" width="19.7109375" style="3" customWidth="1"/>
    <col min="7691" max="7692" width="18.7109375" style="3" customWidth="1"/>
    <col min="7693" max="7693" width="17" style="3" customWidth="1"/>
    <col min="7694" max="7694" width="14.140625" style="3" customWidth="1"/>
    <col min="7695" max="7695" width="17.85546875" style="3" customWidth="1"/>
    <col min="7696" max="7696" width="14.28515625" style="3" customWidth="1"/>
    <col min="7697" max="7697" width="16.5703125" style="3" customWidth="1"/>
    <col min="7698" max="7698" width="16.28515625" style="3" customWidth="1"/>
    <col min="7699" max="7699" width="18.28515625" style="3" customWidth="1"/>
    <col min="7700" max="7700" width="17.140625" style="3" customWidth="1"/>
    <col min="7701" max="7701" width="14.140625" style="3" customWidth="1"/>
    <col min="7702" max="7702" width="14.85546875" style="3" customWidth="1"/>
    <col min="7703" max="7703" width="17.7109375" style="3" customWidth="1"/>
    <col min="7704" max="7704" width="14.7109375" style="3" customWidth="1"/>
    <col min="7705" max="7942" width="9.140625" style="3"/>
    <col min="7943" max="7943" width="5.140625" style="3" customWidth="1"/>
    <col min="7944" max="7944" width="17.28515625" style="3" customWidth="1"/>
    <col min="7945" max="7945" width="20.28515625" style="3" customWidth="1"/>
    <col min="7946" max="7946" width="19.7109375" style="3" customWidth="1"/>
    <col min="7947" max="7948" width="18.7109375" style="3" customWidth="1"/>
    <col min="7949" max="7949" width="17" style="3" customWidth="1"/>
    <col min="7950" max="7950" width="14.140625" style="3" customWidth="1"/>
    <col min="7951" max="7951" width="17.85546875" style="3" customWidth="1"/>
    <col min="7952" max="7952" width="14.28515625" style="3" customWidth="1"/>
    <col min="7953" max="7953" width="16.5703125" style="3" customWidth="1"/>
    <col min="7954" max="7954" width="16.28515625" style="3" customWidth="1"/>
    <col min="7955" max="7955" width="18.28515625" style="3" customWidth="1"/>
    <col min="7956" max="7956" width="17.140625" style="3" customWidth="1"/>
    <col min="7957" max="7957" width="14.140625" style="3" customWidth="1"/>
    <col min="7958" max="7958" width="14.85546875" style="3" customWidth="1"/>
    <col min="7959" max="7959" width="17.7109375" style="3" customWidth="1"/>
    <col min="7960" max="7960" width="14.7109375" style="3" customWidth="1"/>
    <col min="7961" max="8198" width="9.140625" style="3"/>
    <col min="8199" max="8199" width="5.140625" style="3" customWidth="1"/>
    <col min="8200" max="8200" width="17.28515625" style="3" customWidth="1"/>
    <col min="8201" max="8201" width="20.28515625" style="3" customWidth="1"/>
    <col min="8202" max="8202" width="19.7109375" style="3" customWidth="1"/>
    <col min="8203" max="8204" width="18.7109375" style="3" customWidth="1"/>
    <col min="8205" max="8205" width="17" style="3" customWidth="1"/>
    <col min="8206" max="8206" width="14.140625" style="3" customWidth="1"/>
    <col min="8207" max="8207" width="17.85546875" style="3" customWidth="1"/>
    <col min="8208" max="8208" width="14.28515625" style="3" customWidth="1"/>
    <col min="8209" max="8209" width="16.5703125" style="3" customWidth="1"/>
    <col min="8210" max="8210" width="16.28515625" style="3" customWidth="1"/>
    <col min="8211" max="8211" width="18.28515625" style="3" customWidth="1"/>
    <col min="8212" max="8212" width="17.140625" style="3" customWidth="1"/>
    <col min="8213" max="8213" width="14.140625" style="3" customWidth="1"/>
    <col min="8214" max="8214" width="14.85546875" style="3" customWidth="1"/>
    <col min="8215" max="8215" width="17.7109375" style="3" customWidth="1"/>
    <col min="8216" max="8216" width="14.7109375" style="3" customWidth="1"/>
    <col min="8217" max="8454" width="9.140625" style="3"/>
    <col min="8455" max="8455" width="5.140625" style="3" customWidth="1"/>
    <col min="8456" max="8456" width="17.28515625" style="3" customWidth="1"/>
    <col min="8457" max="8457" width="20.28515625" style="3" customWidth="1"/>
    <col min="8458" max="8458" width="19.7109375" style="3" customWidth="1"/>
    <col min="8459" max="8460" width="18.7109375" style="3" customWidth="1"/>
    <col min="8461" max="8461" width="17" style="3" customWidth="1"/>
    <col min="8462" max="8462" width="14.140625" style="3" customWidth="1"/>
    <col min="8463" max="8463" width="17.85546875" style="3" customWidth="1"/>
    <col min="8464" max="8464" width="14.28515625" style="3" customWidth="1"/>
    <col min="8465" max="8465" width="16.5703125" style="3" customWidth="1"/>
    <col min="8466" max="8466" width="16.28515625" style="3" customWidth="1"/>
    <col min="8467" max="8467" width="18.28515625" style="3" customWidth="1"/>
    <col min="8468" max="8468" width="17.140625" style="3" customWidth="1"/>
    <col min="8469" max="8469" width="14.140625" style="3" customWidth="1"/>
    <col min="8470" max="8470" width="14.85546875" style="3" customWidth="1"/>
    <col min="8471" max="8471" width="17.7109375" style="3" customWidth="1"/>
    <col min="8472" max="8472" width="14.7109375" style="3" customWidth="1"/>
    <col min="8473" max="8710" width="9.140625" style="3"/>
    <col min="8711" max="8711" width="5.140625" style="3" customWidth="1"/>
    <col min="8712" max="8712" width="17.28515625" style="3" customWidth="1"/>
    <col min="8713" max="8713" width="20.28515625" style="3" customWidth="1"/>
    <col min="8714" max="8714" width="19.7109375" style="3" customWidth="1"/>
    <col min="8715" max="8716" width="18.7109375" style="3" customWidth="1"/>
    <col min="8717" max="8717" width="17" style="3" customWidth="1"/>
    <col min="8718" max="8718" width="14.140625" style="3" customWidth="1"/>
    <col min="8719" max="8719" width="17.85546875" style="3" customWidth="1"/>
    <col min="8720" max="8720" width="14.28515625" style="3" customWidth="1"/>
    <col min="8721" max="8721" width="16.5703125" style="3" customWidth="1"/>
    <col min="8722" max="8722" width="16.28515625" style="3" customWidth="1"/>
    <col min="8723" max="8723" width="18.28515625" style="3" customWidth="1"/>
    <col min="8724" max="8724" width="17.140625" style="3" customWidth="1"/>
    <col min="8725" max="8725" width="14.140625" style="3" customWidth="1"/>
    <col min="8726" max="8726" width="14.85546875" style="3" customWidth="1"/>
    <col min="8727" max="8727" width="17.7109375" style="3" customWidth="1"/>
    <col min="8728" max="8728" width="14.7109375" style="3" customWidth="1"/>
    <col min="8729" max="8966" width="9.140625" style="3"/>
    <col min="8967" max="8967" width="5.140625" style="3" customWidth="1"/>
    <col min="8968" max="8968" width="17.28515625" style="3" customWidth="1"/>
    <col min="8969" max="8969" width="20.28515625" style="3" customWidth="1"/>
    <col min="8970" max="8970" width="19.7109375" style="3" customWidth="1"/>
    <col min="8971" max="8972" width="18.7109375" style="3" customWidth="1"/>
    <col min="8973" max="8973" width="17" style="3" customWidth="1"/>
    <col min="8974" max="8974" width="14.140625" style="3" customWidth="1"/>
    <col min="8975" max="8975" width="17.85546875" style="3" customWidth="1"/>
    <col min="8976" max="8976" width="14.28515625" style="3" customWidth="1"/>
    <col min="8977" max="8977" width="16.5703125" style="3" customWidth="1"/>
    <col min="8978" max="8978" width="16.28515625" style="3" customWidth="1"/>
    <col min="8979" max="8979" width="18.28515625" style="3" customWidth="1"/>
    <col min="8980" max="8980" width="17.140625" style="3" customWidth="1"/>
    <col min="8981" max="8981" width="14.140625" style="3" customWidth="1"/>
    <col min="8982" max="8982" width="14.85546875" style="3" customWidth="1"/>
    <col min="8983" max="8983" width="17.7109375" style="3" customWidth="1"/>
    <col min="8984" max="8984" width="14.7109375" style="3" customWidth="1"/>
    <col min="8985" max="9222" width="9.140625" style="3"/>
    <col min="9223" max="9223" width="5.140625" style="3" customWidth="1"/>
    <col min="9224" max="9224" width="17.28515625" style="3" customWidth="1"/>
    <col min="9225" max="9225" width="20.28515625" style="3" customWidth="1"/>
    <col min="9226" max="9226" width="19.7109375" style="3" customWidth="1"/>
    <col min="9227" max="9228" width="18.7109375" style="3" customWidth="1"/>
    <col min="9229" max="9229" width="17" style="3" customWidth="1"/>
    <col min="9230" max="9230" width="14.140625" style="3" customWidth="1"/>
    <col min="9231" max="9231" width="17.85546875" style="3" customWidth="1"/>
    <col min="9232" max="9232" width="14.28515625" style="3" customWidth="1"/>
    <col min="9233" max="9233" width="16.5703125" style="3" customWidth="1"/>
    <col min="9234" max="9234" width="16.28515625" style="3" customWidth="1"/>
    <col min="9235" max="9235" width="18.28515625" style="3" customWidth="1"/>
    <col min="9236" max="9236" width="17.140625" style="3" customWidth="1"/>
    <col min="9237" max="9237" width="14.140625" style="3" customWidth="1"/>
    <col min="9238" max="9238" width="14.85546875" style="3" customWidth="1"/>
    <col min="9239" max="9239" width="17.7109375" style="3" customWidth="1"/>
    <col min="9240" max="9240" width="14.7109375" style="3" customWidth="1"/>
    <col min="9241" max="9478" width="9.140625" style="3"/>
    <col min="9479" max="9479" width="5.140625" style="3" customWidth="1"/>
    <col min="9480" max="9480" width="17.28515625" style="3" customWidth="1"/>
    <col min="9481" max="9481" width="20.28515625" style="3" customWidth="1"/>
    <col min="9482" max="9482" width="19.7109375" style="3" customWidth="1"/>
    <col min="9483" max="9484" width="18.7109375" style="3" customWidth="1"/>
    <col min="9485" max="9485" width="17" style="3" customWidth="1"/>
    <col min="9486" max="9486" width="14.140625" style="3" customWidth="1"/>
    <col min="9487" max="9487" width="17.85546875" style="3" customWidth="1"/>
    <col min="9488" max="9488" width="14.28515625" style="3" customWidth="1"/>
    <col min="9489" max="9489" width="16.5703125" style="3" customWidth="1"/>
    <col min="9490" max="9490" width="16.28515625" style="3" customWidth="1"/>
    <col min="9491" max="9491" width="18.28515625" style="3" customWidth="1"/>
    <col min="9492" max="9492" width="17.140625" style="3" customWidth="1"/>
    <col min="9493" max="9493" width="14.140625" style="3" customWidth="1"/>
    <col min="9494" max="9494" width="14.85546875" style="3" customWidth="1"/>
    <col min="9495" max="9495" width="17.7109375" style="3" customWidth="1"/>
    <col min="9496" max="9496" width="14.7109375" style="3" customWidth="1"/>
    <col min="9497" max="9734" width="9.140625" style="3"/>
    <col min="9735" max="9735" width="5.140625" style="3" customWidth="1"/>
    <col min="9736" max="9736" width="17.28515625" style="3" customWidth="1"/>
    <col min="9737" max="9737" width="20.28515625" style="3" customWidth="1"/>
    <col min="9738" max="9738" width="19.7109375" style="3" customWidth="1"/>
    <col min="9739" max="9740" width="18.7109375" style="3" customWidth="1"/>
    <col min="9741" max="9741" width="17" style="3" customWidth="1"/>
    <col min="9742" max="9742" width="14.140625" style="3" customWidth="1"/>
    <col min="9743" max="9743" width="17.85546875" style="3" customWidth="1"/>
    <col min="9744" max="9744" width="14.28515625" style="3" customWidth="1"/>
    <col min="9745" max="9745" width="16.5703125" style="3" customWidth="1"/>
    <col min="9746" max="9746" width="16.28515625" style="3" customWidth="1"/>
    <col min="9747" max="9747" width="18.28515625" style="3" customWidth="1"/>
    <col min="9748" max="9748" width="17.140625" style="3" customWidth="1"/>
    <col min="9749" max="9749" width="14.140625" style="3" customWidth="1"/>
    <col min="9750" max="9750" width="14.85546875" style="3" customWidth="1"/>
    <col min="9751" max="9751" width="17.7109375" style="3" customWidth="1"/>
    <col min="9752" max="9752" width="14.7109375" style="3" customWidth="1"/>
    <col min="9753" max="9990" width="9.140625" style="3"/>
    <col min="9991" max="9991" width="5.140625" style="3" customWidth="1"/>
    <col min="9992" max="9992" width="17.28515625" style="3" customWidth="1"/>
    <col min="9993" max="9993" width="20.28515625" style="3" customWidth="1"/>
    <col min="9994" max="9994" width="19.7109375" style="3" customWidth="1"/>
    <col min="9995" max="9996" width="18.7109375" style="3" customWidth="1"/>
    <col min="9997" max="9997" width="17" style="3" customWidth="1"/>
    <col min="9998" max="9998" width="14.140625" style="3" customWidth="1"/>
    <col min="9999" max="9999" width="17.85546875" style="3" customWidth="1"/>
    <col min="10000" max="10000" width="14.28515625" style="3" customWidth="1"/>
    <col min="10001" max="10001" width="16.5703125" style="3" customWidth="1"/>
    <col min="10002" max="10002" width="16.28515625" style="3" customWidth="1"/>
    <col min="10003" max="10003" width="18.28515625" style="3" customWidth="1"/>
    <col min="10004" max="10004" width="17.140625" style="3" customWidth="1"/>
    <col min="10005" max="10005" width="14.140625" style="3" customWidth="1"/>
    <col min="10006" max="10006" width="14.85546875" style="3" customWidth="1"/>
    <col min="10007" max="10007" width="17.7109375" style="3" customWidth="1"/>
    <col min="10008" max="10008" width="14.7109375" style="3" customWidth="1"/>
    <col min="10009" max="10246" width="9.140625" style="3"/>
    <col min="10247" max="10247" width="5.140625" style="3" customWidth="1"/>
    <col min="10248" max="10248" width="17.28515625" style="3" customWidth="1"/>
    <col min="10249" max="10249" width="20.28515625" style="3" customWidth="1"/>
    <col min="10250" max="10250" width="19.7109375" style="3" customWidth="1"/>
    <col min="10251" max="10252" width="18.7109375" style="3" customWidth="1"/>
    <col min="10253" max="10253" width="17" style="3" customWidth="1"/>
    <col min="10254" max="10254" width="14.140625" style="3" customWidth="1"/>
    <col min="10255" max="10255" width="17.85546875" style="3" customWidth="1"/>
    <col min="10256" max="10256" width="14.28515625" style="3" customWidth="1"/>
    <col min="10257" max="10257" width="16.5703125" style="3" customWidth="1"/>
    <col min="10258" max="10258" width="16.28515625" style="3" customWidth="1"/>
    <col min="10259" max="10259" width="18.28515625" style="3" customWidth="1"/>
    <col min="10260" max="10260" width="17.140625" style="3" customWidth="1"/>
    <col min="10261" max="10261" width="14.140625" style="3" customWidth="1"/>
    <col min="10262" max="10262" width="14.85546875" style="3" customWidth="1"/>
    <col min="10263" max="10263" width="17.7109375" style="3" customWidth="1"/>
    <col min="10264" max="10264" width="14.7109375" style="3" customWidth="1"/>
    <col min="10265" max="10502" width="9.140625" style="3"/>
    <col min="10503" max="10503" width="5.140625" style="3" customWidth="1"/>
    <col min="10504" max="10504" width="17.28515625" style="3" customWidth="1"/>
    <col min="10505" max="10505" width="20.28515625" style="3" customWidth="1"/>
    <col min="10506" max="10506" width="19.7109375" style="3" customWidth="1"/>
    <col min="10507" max="10508" width="18.7109375" style="3" customWidth="1"/>
    <col min="10509" max="10509" width="17" style="3" customWidth="1"/>
    <col min="10510" max="10510" width="14.140625" style="3" customWidth="1"/>
    <col min="10511" max="10511" width="17.85546875" style="3" customWidth="1"/>
    <col min="10512" max="10512" width="14.28515625" style="3" customWidth="1"/>
    <col min="10513" max="10513" width="16.5703125" style="3" customWidth="1"/>
    <col min="10514" max="10514" width="16.28515625" style="3" customWidth="1"/>
    <col min="10515" max="10515" width="18.28515625" style="3" customWidth="1"/>
    <col min="10516" max="10516" width="17.140625" style="3" customWidth="1"/>
    <col min="10517" max="10517" width="14.140625" style="3" customWidth="1"/>
    <col min="10518" max="10518" width="14.85546875" style="3" customWidth="1"/>
    <col min="10519" max="10519" width="17.7109375" style="3" customWidth="1"/>
    <col min="10520" max="10520" width="14.7109375" style="3" customWidth="1"/>
    <col min="10521" max="10758" width="9.140625" style="3"/>
    <col min="10759" max="10759" width="5.140625" style="3" customWidth="1"/>
    <col min="10760" max="10760" width="17.28515625" style="3" customWidth="1"/>
    <col min="10761" max="10761" width="20.28515625" style="3" customWidth="1"/>
    <col min="10762" max="10762" width="19.7109375" style="3" customWidth="1"/>
    <col min="10763" max="10764" width="18.7109375" style="3" customWidth="1"/>
    <col min="10765" max="10765" width="17" style="3" customWidth="1"/>
    <col min="10766" max="10766" width="14.140625" style="3" customWidth="1"/>
    <col min="10767" max="10767" width="17.85546875" style="3" customWidth="1"/>
    <col min="10768" max="10768" width="14.28515625" style="3" customWidth="1"/>
    <col min="10769" max="10769" width="16.5703125" style="3" customWidth="1"/>
    <col min="10770" max="10770" width="16.28515625" style="3" customWidth="1"/>
    <col min="10771" max="10771" width="18.28515625" style="3" customWidth="1"/>
    <col min="10772" max="10772" width="17.140625" style="3" customWidth="1"/>
    <col min="10773" max="10773" width="14.140625" style="3" customWidth="1"/>
    <col min="10774" max="10774" width="14.85546875" style="3" customWidth="1"/>
    <col min="10775" max="10775" width="17.7109375" style="3" customWidth="1"/>
    <col min="10776" max="10776" width="14.7109375" style="3" customWidth="1"/>
    <col min="10777" max="11014" width="9.140625" style="3"/>
    <col min="11015" max="11015" width="5.140625" style="3" customWidth="1"/>
    <col min="11016" max="11016" width="17.28515625" style="3" customWidth="1"/>
    <col min="11017" max="11017" width="20.28515625" style="3" customWidth="1"/>
    <col min="11018" max="11018" width="19.7109375" style="3" customWidth="1"/>
    <col min="11019" max="11020" width="18.7109375" style="3" customWidth="1"/>
    <col min="11021" max="11021" width="17" style="3" customWidth="1"/>
    <col min="11022" max="11022" width="14.140625" style="3" customWidth="1"/>
    <col min="11023" max="11023" width="17.85546875" style="3" customWidth="1"/>
    <col min="11024" max="11024" width="14.28515625" style="3" customWidth="1"/>
    <col min="11025" max="11025" width="16.5703125" style="3" customWidth="1"/>
    <col min="11026" max="11026" width="16.28515625" style="3" customWidth="1"/>
    <col min="11027" max="11027" width="18.28515625" style="3" customWidth="1"/>
    <col min="11028" max="11028" width="17.140625" style="3" customWidth="1"/>
    <col min="11029" max="11029" width="14.140625" style="3" customWidth="1"/>
    <col min="11030" max="11030" width="14.85546875" style="3" customWidth="1"/>
    <col min="11031" max="11031" width="17.7109375" style="3" customWidth="1"/>
    <col min="11032" max="11032" width="14.7109375" style="3" customWidth="1"/>
    <col min="11033" max="11270" width="9.140625" style="3"/>
    <col min="11271" max="11271" width="5.140625" style="3" customWidth="1"/>
    <col min="11272" max="11272" width="17.28515625" style="3" customWidth="1"/>
    <col min="11273" max="11273" width="20.28515625" style="3" customWidth="1"/>
    <col min="11274" max="11274" width="19.7109375" style="3" customWidth="1"/>
    <col min="11275" max="11276" width="18.7109375" style="3" customWidth="1"/>
    <col min="11277" max="11277" width="17" style="3" customWidth="1"/>
    <col min="11278" max="11278" width="14.140625" style="3" customWidth="1"/>
    <col min="11279" max="11279" width="17.85546875" style="3" customWidth="1"/>
    <col min="11280" max="11280" width="14.28515625" style="3" customWidth="1"/>
    <col min="11281" max="11281" width="16.5703125" style="3" customWidth="1"/>
    <col min="11282" max="11282" width="16.28515625" style="3" customWidth="1"/>
    <col min="11283" max="11283" width="18.28515625" style="3" customWidth="1"/>
    <col min="11284" max="11284" width="17.140625" style="3" customWidth="1"/>
    <col min="11285" max="11285" width="14.140625" style="3" customWidth="1"/>
    <col min="11286" max="11286" width="14.85546875" style="3" customWidth="1"/>
    <col min="11287" max="11287" width="17.7109375" style="3" customWidth="1"/>
    <col min="11288" max="11288" width="14.7109375" style="3" customWidth="1"/>
    <col min="11289" max="11526" width="9.140625" style="3"/>
    <col min="11527" max="11527" width="5.140625" style="3" customWidth="1"/>
    <col min="11528" max="11528" width="17.28515625" style="3" customWidth="1"/>
    <col min="11529" max="11529" width="20.28515625" style="3" customWidth="1"/>
    <col min="11530" max="11530" width="19.7109375" style="3" customWidth="1"/>
    <col min="11531" max="11532" width="18.7109375" style="3" customWidth="1"/>
    <col min="11533" max="11533" width="17" style="3" customWidth="1"/>
    <col min="11534" max="11534" width="14.140625" style="3" customWidth="1"/>
    <col min="11535" max="11535" width="17.85546875" style="3" customWidth="1"/>
    <col min="11536" max="11536" width="14.28515625" style="3" customWidth="1"/>
    <col min="11537" max="11537" width="16.5703125" style="3" customWidth="1"/>
    <col min="11538" max="11538" width="16.28515625" style="3" customWidth="1"/>
    <col min="11539" max="11539" width="18.28515625" style="3" customWidth="1"/>
    <col min="11540" max="11540" width="17.140625" style="3" customWidth="1"/>
    <col min="11541" max="11541" width="14.140625" style="3" customWidth="1"/>
    <col min="11542" max="11542" width="14.85546875" style="3" customWidth="1"/>
    <col min="11543" max="11543" width="17.7109375" style="3" customWidth="1"/>
    <col min="11544" max="11544" width="14.7109375" style="3" customWidth="1"/>
    <col min="11545" max="11782" width="9.140625" style="3"/>
    <col min="11783" max="11783" width="5.140625" style="3" customWidth="1"/>
    <col min="11784" max="11784" width="17.28515625" style="3" customWidth="1"/>
    <col min="11785" max="11785" width="20.28515625" style="3" customWidth="1"/>
    <col min="11786" max="11786" width="19.7109375" style="3" customWidth="1"/>
    <col min="11787" max="11788" width="18.7109375" style="3" customWidth="1"/>
    <col min="11789" max="11789" width="17" style="3" customWidth="1"/>
    <col min="11790" max="11790" width="14.140625" style="3" customWidth="1"/>
    <col min="11791" max="11791" width="17.85546875" style="3" customWidth="1"/>
    <col min="11792" max="11792" width="14.28515625" style="3" customWidth="1"/>
    <col min="11793" max="11793" width="16.5703125" style="3" customWidth="1"/>
    <col min="11794" max="11794" width="16.28515625" style="3" customWidth="1"/>
    <col min="11795" max="11795" width="18.28515625" style="3" customWidth="1"/>
    <col min="11796" max="11796" width="17.140625" style="3" customWidth="1"/>
    <col min="11797" max="11797" width="14.140625" style="3" customWidth="1"/>
    <col min="11798" max="11798" width="14.85546875" style="3" customWidth="1"/>
    <col min="11799" max="11799" width="17.7109375" style="3" customWidth="1"/>
    <col min="11800" max="11800" width="14.7109375" style="3" customWidth="1"/>
    <col min="11801" max="12038" width="9.140625" style="3"/>
    <col min="12039" max="12039" width="5.140625" style="3" customWidth="1"/>
    <col min="12040" max="12040" width="17.28515625" style="3" customWidth="1"/>
    <col min="12041" max="12041" width="20.28515625" style="3" customWidth="1"/>
    <col min="12042" max="12042" width="19.7109375" style="3" customWidth="1"/>
    <col min="12043" max="12044" width="18.7109375" style="3" customWidth="1"/>
    <col min="12045" max="12045" width="17" style="3" customWidth="1"/>
    <col min="12046" max="12046" width="14.140625" style="3" customWidth="1"/>
    <col min="12047" max="12047" width="17.85546875" style="3" customWidth="1"/>
    <col min="12048" max="12048" width="14.28515625" style="3" customWidth="1"/>
    <col min="12049" max="12049" width="16.5703125" style="3" customWidth="1"/>
    <col min="12050" max="12050" width="16.28515625" style="3" customWidth="1"/>
    <col min="12051" max="12051" width="18.28515625" style="3" customWidth="1"/>
    <col min="12052" max="12052" width="17.140625" style="3" customWidth="1"/>
    <col min="12053" max="12053" width="14.140625" style="3" customWidth="1"/>
    <col min="12054" max="12054" width="14.85546875" style="3" customWidth="1"/>
    <col min="12055" max="12055" width="17.7109375" style="3" customWidth="1"/>
    <col min="12056" max="12056" width="14.7109375" style="3" customWidth="1"/>
    <col min="12057" max="12294" width="9.140625" style="3"/>
    <col min="12295" max="12295" width="5.140625" style="3" customWidth="1"/>
    <col min="12296" max="12296" width="17.28515625" style="3" customWidth="1"/>
    <col min="12297" max="12297" width="20.28515625" style="3" customWidth="1"/>
    <col min="12298" max="12298" width="19.7109375" style="3" customWidth="1"/>
    <col min="12299" max="12300" width="18.7109375" style="3" customWidth="1"/>
    <col min="12301" max="12301" width="17" style="3" customWidth="1"/>
    <col min="12302" max="12302" width="14.140625" style="3" customWidth="1"/>
    <col min="12303" max="12303" width="17.85546875" style="3" customWidth="1"/>
    <col min="12304" max="12304" width="14.28515625" style="3" customWidth="1"/>
    <col min="12305" max="12305" width="16.5703125" style="3" customWidth="1"/>
    <col min="12306" max="12306" width="16.28515625" style="3" customWidth="1"/>
    <col min="12307" max="12307" width="18.28515625" style="3" customWidth="1"/>
    <col min="12308" max="12308" width="17.140625" style="3" customWidth="1"/>
    <col min="12309" max="12309" width="14.140625" style="3" customWidth="1"/>
    <col min="12310" max="12310" width="14.85546875" style="3" customWidth="1"/>
    <col min="12311" max="12311" width="17.7109375" style="3" customWidth="1"/>
    <col min="12312" max="12312" width="14.7109375" style="3" customWidth="1"/>
    <col min="12313" max="12550" width="9.140625" style="3"/>
    <col min="12551" max="12551" width="5.140625" style="3" customWidth="1"/>
    <col min="12552" max="12552" width="17.28515625" style="3" customWidth="1"/>
    <col min="12553" max="12553" width="20.28515625" style="3" customWidth="1"/>
    <col min="12554" max="12554" width="19.7109375" style="3" customWidth="1"/>
    <col min="12555" max="12556" width="18.7109375" style="3" customWidth="1"/>
    <col min="12557" max="12557" width="17" style="3" customWidth="1"/>
    <col min="12558" max="12558" width="14.140625" style="3" customWidth="1"/>
    <col min="12559" max="12559" width="17.85546875" style="3" customWidth="1"/>
    <col min="12560" max="12560" width="14.28515625" style="3" customWidth="1"/>
    <col min="12561" max="12561" width="16.5703125" style="3" customWidth="1"/>
    <col min="12562" max="12562" width="16.28515625" style="3" customWidth="1"/>
    <col min="12563" max="12563" width="18.28515625" style="3" customWidth="1"/>
    <col min="12564" max="12564" width="17.140625" style="3" customWidth="1"/>
    <col min="12565" max="12565" width="14.140625" style="3" customWidth="1"/>
    <col min="12566" max="12566" width="14.85546875" style="3" customWidth="1"/>
    <col min="12567" max="12567" width="17.7109375" style="3" customWidth="1"/>
    <col min="12568" max="12568" width="14.7109375" style="3" customWidth="1"/>
    <col min="12569" max="12806" width="9.140625" style="3"/>
    <col min="12807" max="12807" width="5.140625" style="3" customWidth="1"/>
    <col min="12808" max="12808" width="17.28515625" style="3" customWidth="1"/>
    <col min="12809" max="12809" width="20.28515625" style="3" customWidth="1"/>
    <col min="12810" max="12810" width="19.7109375" style="3" customWidth="1"/>
    <col min="12811" max="12812" width="18.7109375" style="3" customWidth="1"/>
    <col min="12813" max="12813" width="17" style="3" customWidth="1"/>
    <col min="12814" max="12814" width="14.140625" style="3" customWidth="1"/>
    <col min="12815" max="12815" width="17.85546875" style="3" customWidth="1"/>
    <col min="12816" max="12816" width="14.28515625" style="3" customWidth="1"/>
    <col min="12817" max="12817" width="16.5703125" style="3" customWidth="1"/>
    <col min="12818" max="12818" width="16.28515625" style="3" customWidth="1"/>
    <col min="12819" max="12819" width="18.28515625" style="3" customWidth="1"/>
    <col min="12820" max="12820" width="17.140625" style="3" customWidth="1"/>
    <col min="12821" max="12821" width="14.140625" style="3" customWidth="1"/>
    <col min="12822" max="12822" width="14.85546875" style="3" customWidth="1"/>
    <col min="12823" max="12823" width="17.7109375" style="3" customWidth="1"/>
    <col min="12824" max="12824" width="14.7109375" style="3" customWidth="1"/>
    <col min="12825" max="13062" width="9.140625" style="3"/>
    <col min="13063" max="13063" width="5.140625" style="3" customWidth="1"/>
    <col min="13064" max="13064" width="17.28515625" style="3" customWidth="1"/>
    <col min="13065" max="13065" width="20.28515625" style="3" customWidth="1"/>
    <col min="13066" max="13066" width="19.7109375" style="3" customWidth="1"/>
    <col min="13067" max="13068" width="18.7109375" style="3" customWidth="1"/>
    <col min="13069" max="13069" width="17" style="3" customWidth="1"/>
    <col min="13070" max="13070" width="14.140625" style="3" customWidth="1"/>
    <col min="13071" max="13071" width="17.85546875" style="3" customWidth="1"/>
    <col min="13072" max="13072" width="14.28515625" style="3" customWidth="1"/>
    <col min="13073" max="13073" width="16.5703125" style="3" customWidth="1"/>
    <col min="13074" max="13074" width="16.28515625" style="3" customWidth="1"/>
    <col min="13075" max="13075" width="18.28515625" style="3" customWidth="1"/>
    <col min="13076" max="13076" width="17.140625" style="3" customWidth="1"/>
    <col min="13077" max="13077" width="14.140625" style="3" customWidth="1"/>
    <col min="13078" max="13078" width="14.85546875" style="3" customWidth="1"/>
    <col min="13079" max="13079" width="17.7109375" style="3" customWidth="1"/>
    <col min="13080" max="13080" width="14.7109375" style="3" customWidth="1"/>
    <col min="13081" max="13318" width="9.140625" style="3"/>
    <col min="13319" max="13319" width="5.140625" style="3" customWidth="1"/>
    <col min="13320" max="13320" width="17.28515625" style="3" customWidth="1"/>
    <col min="13321" max="13321" width="20.28515625" style="3" customWidth="1"/>
    <col min="13322" max="13322" width="19.7109375" style="3" customWidth="1"/>
    <col min="13323" max="13324" width="18.7109375" style="3" customWidth="1"/>
    <col min="13325" max="13325" width="17" style="3" customWidth="1"/>
    <col min="13326" max="13326" width="14.140625" style="3" customWidth="1"/>
    <col min="13327" max="13327" width="17.85546875" style="3" customWidth="1"/>
    <col min="13328" max="13328" width="14.28515625" style="3" customWidth="1"/>
    <col min="13329" max="13329" width="16.5703125" style="3" customWidth="1"/>
    <col min="13330" max="13330" width="16.28515625" style="3" customWidth="1"/>
    <col min="13331" max="13331" width="18.28515625" style="3" customWidth="1"/>
    <col min="13332" max="13332" width="17.140625" style="3" customWidth="1"/>
    <col min="13333" max="13333" width="14.140625" style="3" customWidth="1"/>
    <col min="13334" max="13334" width="14.85546875" style="3" customWidth="1"/>
    <col min="13335" max="13335" width="17.7109375" style="3" customWidth="1"/>
    <col min="13336" max="13336" width="14.7109375" style="3" customWidth="1"/>
    <col min="13337" max="13574" width="9.140625" style="3"/>
    <col min="13575" max="13575" width="5.140625" style="3" customWidth="1"/>
    <col min="13576" max="13576" width="17.28515625" style="3" customWidth="1"/>
    <col min="13577" max="13577" width="20.28515625" style="3" customWidth="1"/>
    <col min="13578" max="13578" width="19.7109375" style="3" customWidth="1"/>
    <col min="13579" max="13580" width="18.7109375" style="3" customWidth="1"/>
    <col min="13581" max="13581" width="17" style="3" customWidth="1"/>
    <col min="13582" max="13582" width="14.140625" style="3" customWidth="1"/>
    <col min="13583" max="13583" width="17.85546875" style="3" customWidth="1"/>
    <col min="13584" max="13584" width="14.28515625" style="3" customWidth="1"/>
    <col min="13585" max="13585" width="16.5703125" style="3" customWidth="1"/>
    <col min="13586" max="13586" width="16.28515625" style="3" customWidth="1"/>
    <col min="13587" max="13587" width="18.28515625" style="3" customWidth="1"/>
    <col min="13588" max="13588" width="17.140625" style="3" customWidth="1"/>
    <col min="13589" max="13589" width="14.140625" style="3" customWidth="1"/>
    <col min="13590" max="13590" width="14.85546875" style="3" customWidth="1"/>
    <col min="13591" max="13591" width="17.7109375" style="3" customWidth="1"/>
    <col min="13592" max="13592" width="14.7109375" style="3" customWidth="1"/>
    <col min="13593" max="13830" width="9.140625" style="3"/>
    <col min="13831" max="13831" width="5.140625" style="3" customWidth="1"/>
    <col min="13832" max="13832" width="17.28515625" style="3" customWidth="1"/>
    <col min="13833" max="13833" width="20.28515625" style="3" customWidth="1"/>
    <col min="13834" max="13834" width="19.7109375" style="3" customWidth="1"/>
    <col min="13835" max="13836" width="18.7109375" style="3" customWidth="1"/>
    <col min="13837" max="13837" width="17" style="3" customWidth="1"/>
    <col min="13838" max="13838" width="14.140625" style="3" customWidth="1"/>
    <col min="13839" max="13839" width="17.85546875" style="3" customWidth="1"/>
    <col min="13840" max="13840" width="14.28515625" style="3" customWidth="1"/>
    <col min="13841" max="13841" width="16.5703125" style="3" customWidth="1"/>
    <col min="13842" max="13842" width="16.28515625" style="3" customWidth="1"/>
    <col min="13843" max="13843" width="18.28515625" style="3" customWidth="1"/>
    <col min="13844" max="13844" width="17.140625" style="3" customWidth="1"/>
    <col min="13845" max="13845" width="14.140625" style="3" customWidth="1"/>
    <col min="13846" max="13846" width="14.85546875" style="3" customWidth="1"/>
    <col min="13847" max="13847" width="17.7109375" style="3" customWidth="1"/>
    <col min="13848" max="13848" width="14.7109375" style="3" customWidth="1"/>
    <col min="13849" max="14086" width="9.140625" style="3"/>
    <col min="14087" max="14087" width="5.140625" style="3" customWidth="1"/>
    <col min="14088" max="14088" width="17.28515625" style="3" customWidth="1"/>
    <col min="14089" max="14089" width="20.28515625" style="3" customWidth="1"/>
    <col min="14090" max="14090" width="19.7109375" style="3" customWidth="1"/>
    <col min="14091" max="14092" width="18.7109375" style="3" customWidth="1"/>
    <col min="14093" max="14093" width="17" style="3" customWidth="1"/>
    <col min="14094" max="14094" width="14.140625" style="3" customWidth="1"/>
    <col min="14095" max="14095" width="17.85546875" style="3" customWidth="1"/>
    <col min="14096" max="14096" width="14.28515625" style="3" customWidth="1"/>
    <col min="14097" max="14097" width="16.5703125" style="3" customWidth="1"/>
    <col min="14098" max="14098" width="16.28515625" style="3" customWidth="1"/>
    <col min="14099" max="14099" width="18.28515625" style="3" customWidth="1"/>
    <col min="14100" max="14100" width="17.140625" style="3" customWidth="1"/>
    <col min="14101" max="14101" width="14.140625" style="3" customWidth="1"/>
    <col min="14102" max="14102" width="14.85546875" style="3" customWidth="1"/>
    <col min="14103" max="14103" width="17.7109375" style="3" customWidth="1"/>
    <col min="14104" max="14104" width="14.7109375" style="3" customWidth="1"/>
    <col min="14105" max="14342" width="9.140625" style="3"/>
    <col min="14343" max="14343" width="5.140625" style="3" customWidth="1"/>
    <col min="14344" max="14344" width="17.28515625" style="3" customWidth="1"/>
    <col min="14345" max="14345" width="20.28515625" style="3" customWidth="1"/>
    <col min="14346" max="14346" width="19.7109375" style="3" customWidth="1"/>
    <col min="14347" max="14348" width="18.7109375" style="3" customWidth="1"/>
    <col min="14349" max="14349" width="17" style="3" customWidth="1"/>
    <col min="14350" max="14350" width="14.140625" style="3" customWidth="1"/>
    <col min="14351" max="14351" width="17.85546875" style="3" customWidth="1"/>
    <col min="14352" max="14352" width="14.28515625" style="3" customWidth="1"/>
    <col min="14353" max="14353" width="16.5703125" style="3" customWidth="1"/>
    <col min="14354" max="14354" width="16.28515625" style="3" customWidth="1"/>
    <col min="14355" max="14355" width="18.28515625" style="3" customWidth="1"/>
    <col min="14356" max="14356" width="17.140625" style="3" customWidth="1"/>
    <col min="14357" max="14357" width="14.140625" style="3" customWidth="1"/>
    <col min="14358" max="14358" width="14.85546875" style="3" customWidth="1"/>
    <col min="14359" max="14359" width="17.7109375" style="3" customWidth="1"/>
    <col min="14360" max="14360" width="14.7109375" style="3" customWidth="1"/>
    <col min="14361" max="14598" width="9.140625" style="3"/>
    <col min="14599" max="14599" width="5.140625" style="3" customWidth="1"/>
    <col min="14600" max="14600" width="17.28515625" style="3" customWidth="1"/>
    <col min="14601" max="14601" width="20.28515625" style="3" customWidth="1"/>
    <col min="14602" max="14602" width="19.7109375" style="3" customWidth="1"/>
    <col min="14603" max="14604" width="18.7109375" style="3" customWidth="1"/>
    <col min="14605" max="14605" width="17" style="3" customWidth="1"/>
    <col min="14606" max="14606" width="14.140625" style="3" customWidth="1"/>
    <col min="14607" max="14607" width="17.85546875" style="3" customWidth="1"/>
    <col min="14608" max="14608" width="14.28515625" style="3" customWidth="1"/>
    <col min="14609" max="14609" width="16.5703125" style="3" customWidth="1"/>
    <col min="14610" max="14610" width="16.28515625" style="3" customWidth="1"/>
    <col min="14611" max="14611" width="18.28515625" style="3" customWidth="1"/>
    <col min="14612" max="14612" width="17.140625" style="3" customWidth="1"/>
    <col min="14613" max="14613" width="14.140625" style="3" customWidth="1"/>
    <col min="14614" max="14614" width="14.85546875" style="3" customWidth="1"/>
    <col min="14615" max="14615" width="17.7109375" style="3" customWidth="1"/>
    <col min="14616" max="14616" width="14.7109375" style="3" customWidth="1"/>
    <col min="14617" max="14854" width="9.140625" style="3"/>
    <col min="14855" max="14855" width="5.140625" style="3" customWidth="1"/>
    <col min="14856" max="14856" width="17.28515625" style="3" customWidth="1"/>
    <col min="14857" max="14857" width="20.28515625" style="3" customWidth="1"/>
    <col min="14858" max="14858" width="19.7109375" style="3" customWidth="1"/>
    <col min="14859" max="14860" width="18.7109375" style="3" customWidth="1"/>
    <col min="14861" max="14861" width="17" style="3" customWidth="1"/>
    <col min="14862" max="14862" width="14.140625" style="3" customWidth="1"/>
    <col min="14863" max="14863" width="17.85546875" style="3" customWidth="1"/>
    <col min="14864" max="14864" width="14.28515625" style="3" customWidth="1"/>
    <col min="14865" max="14865" width="16.5703125" style="3" customWidth="1"/>
    <col min="14866" max="14866" width="16.28515625" style="3" customWidth="1"/>
    <col min="14867" max="14867" width="18.28515625" style="3" customWidth="1"/>
    <col min="14868" max="14868" width="17.140625" style="3" customWidth="1"/>
    <col min="14869" max="14869" width="14.140625" style="3" customWidth="1"/>
    <col min="14870" max="14870" width="14.85546875" style="3" customWidth="1"/>
    <col min="14871" max="14871" width="17.7109375" style="3" customWidth="1"/>
    <col min="14872" max="14872" width="14.7109375" style="3" customWidth="1"/>
    <col min="14873" max="15110" width="9.140625" style="3"/>
    <col min="15111" max="15111" width="5.140625" style="3" customWidth="1"/>
    <col min="15112" max="15112" width="17.28515625" style="3" customWidth="1"/>
    <col min="15113" max="15113" width="20.28515625" style="3" customWidth="1"/>
    <col min="15114" max="15114" width="19.7109375" style="3" customWidth="1"/>
    <col min="15115" max="15116" width="18.7109375" style="3" customWidth="1"/>
    <col min="15117" max="15117" width="17" style="3" customWidth="1"/>
    <col min="15118" max="15118" width="14.140625" style="3" customWidth="1"/>
    <col min="15119" max="15119" width="17.85546875" style="3" customWidth="1"/>
    <col min="15120" max="15120" width="14.28515625" style="3" customWidth="1"/>
    <col min="15121" max="15121" width="16.5703125" style="3" customWidth="1"/>
    <col min="15122" max="15122" width="16.28515625" style="3" customWidth="1"/>
    <col min="15123" max="15123" width="18.28515625" style="3" customWidth="1"/>
    <col min="15124" max="15124" width="17.140625" style="3" customWidth="1"/>
    <col min="15125" max="15125" width="14.140625" style="3" customWidth="1"/>
    <col min="15126" max="15126" width="14.85546875" style="3" customWidth="1"/>
    <col min="15127" max="15127" width="17.7109375" style="3" customWidth="1"/>
    <col min="15128" max="15128" width="14.7109375" style="3" customWidth="1"/>
    <col min="15129" max="15366" width="9.140625" style="3"/>
    <col min="15367" max="15367" width="5.140625" style="3" customWidth="1"/>
    <col min="15368" max="15368" width="17.28515625" style="3" customWidth="1"/>
    <col min="15369" max="15369" width="20.28515625" style="3" customWidth="1"/>
    <col min="15370" max="15370" width="19.7109375" style="3" customWidth="1"/>
    <col min="15371" max="15372" width="18.7109375" style="3" customWidth="1"/>
    <col min="15373" max="15373" width="17" style="3" customWidth="1"/>
    <col min="15374" max="15374" width="14.140625" style="3" customWidth="1"/>
    <col min="15375" max="15375" width="17.85546875" style="3" customWidth="1"/>
    <col min="15376" max="15376" width="14.28515625" style="3" customWidth="1"/>
    <col min="15377" max="15377" width="16.5703125" style="3" customWidth="1"/>
    <col min="15378" max="15378" width="16.28515625" style="3" customWidth="1"/>
    <col min="15379" max="15379" width="18.28515625" style="3" customWidth="1"/>
    <col min="15380" max="15380" width="17.140625" style="3" customWidth="1"/>
    <col min="15381" max="15381" width="14.140625" style="3" customWidth="1"/>
    <col min="15382" max="15382" width="14.85546875" style="3" customWidth="1"/>
    <col min="15383" max="15383" width="17.7109375" style="3" customWidth="1"/>
    <col min="15384" max="15384" width="14.7109375" style="3" customWidth="1"/>
    <col min="15385" max="15622" width="9.140625" style="3"/>
    <col min="15623" max="15623" width="5.140625" style="3" customWidth="1"/>
    <col min="15624" max="15624" width="17.28515625" style="3" customWidth="1"/>
    <col min="15625" max="15625" width="20.28515625" style="3" customWidth="1"/>
    <col min="15626" max="15626" width="19.7109375" style="3" customWidth="1"/>
    <col min="15627" max="15628" width="18.7109375" style="3" customWidth="1"/>
    <col min="15629" max="15629" width="17" style="3" customWidth="1"/>
    <col min="15630" max="15630" width="14.140625" style="3" customWidth="1"/>
    <col min="15631" max="15631" width="17.85546875" style="3" customWidth="1"/>
    <col min="15632" max="15632" width="14.28515625" style="3" customWidth="1"/>
    <col min="15633" max="15633" width="16.5703125" style="3" customWidth="1"/>
    <col min="15634" max="15634" width="16.28515625" style="3" customWidth="1"/>
    <col min="15635" max="15635" width="18.28515625" style="3" customWidth="1"/>
    <col min="15636" max="15636" width="17.140625" style="3" customWidth="1"/>
    <col min="15637" max="15637" width="14.140625" style="3" customWidth="1"/>
    <col min="15638" max="15638" width="14.85546875" style="3" customWidth="1"/>
    <col min="15639" max="15639" width="17.7109375" style="3" customWidth="1"/>
    <col min="15640" max="15640" width="14.7109375" style="3" customWidth="1"/>
    <col min="15641" max="15878" width="9.140625" style="3"/>
    <col min="15879" max="15879" width="5.140625" style="3" customWidth="1"/>
    <col min="15880" max="15880" width="17.28515625" style="3" customWidth="1"/>
    <col min="15881" max="15881" width="20.28515625" style="3" customWidth="1"/>
    <col min="15882" max="15882" width="19.7109375" style="3" customWidth="1"/>
    <col min="15883" max="15884" width="18.7109375" style="3" customWidth="1"/>
    <col min="15885" max="15885" width="17" style="3" customWidth="1"/>
    <col min="15886" max="15886" width="14.140625" style="3" customWidth="1"/>
    <col min="15887" max="15887" width="17.85546875" style="3" customWidth="1"/>
    <col min="15888" max="15888" width="14.28515625" style="3" customWidth="1"/>
    <col min="15889" max="15889" width="16.5703125" style="3" customWidth="1"/>
    <col min="15890" max="15890" width="16.28515625" style="3" customWidth="1"/>
    <col min="15891" max="15891" width="18.28515625" style="3" customWidth="1"/>
    <col min="15892" max="15892" width="17.140625" style="3" customWidth="1"/>
    <col min="15893" max="15893" width="14.140625" style="3" customWidth="1"/>
    <col min="15894" max="15894" width="14.85546875" style="3" customWidth="1"/>
    <col min="15895" max="15895" width="17.7109375" style="3" customWidth="1"/>
    <col min="15896" max="15896" width="14.7109375" style="3" customWidth="1"/>
    <col min="15897" max="16134" width="9.140625" style="3"/>
    <col min="16135" max="16135" width="5.140625" style="3" customWidth="1"/>
    <col min="16136" max="16136" width="17.28515625" style="3" customWidth="1"/>
    <col min="16137" max="16137" width="20.28515625" style="3" customWidth="1"/>
    <col min="16138" max="16138" width="19.7109375" style="3" customWidth="1"/>
    <col min="16139" max="16140" width="18.7109375" style="3" customWidth="1"/>
    <col min="16141" max="16141" width="17" style="3" customWidth="1"/>
    <col min="16142" max="16142" width="14.140625" style="3" customWidth="1"/>
    <col min="16143" max="16143" width="17.85546875" style="3" customWidth="1"/>
    <col min="16144" max="16144" width="14.28515625" style="3" customWidth="1"/>
    <col min="16145" max="16145" width="16.5703125" style="3" customWidth="1"/>
    <col min="16146" max="16146" width="16.28515625" style="3" customWidth="1"/>
    <col min="16147" max="16147" width="18.28515625" style="3" customWidth="1"/>
    <col min="16148" max="16148" width="17.140625" style="3" customWidth="1"/>
    <col min="16149" max="16149" width="14.140625" style="3" customWidth="1"/>
    <col min="16150" max="16150" width="14.85546875" style="3" customWidth="1"/>
    <col min="16151" max="16151" width="17.7109375" style="3" customWidth="1"/>
    <col min="16152" max="16152" width="14.7109375" style="3" customWidth="1"/>
    <col min="16153" max="16384" width="9.140625" style="3"/>
  </cols>
  <sheetData>
    <row r="1" spans="1:51" ht="0.75" customHeight="1" x14ac:dyDescent="0.25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7"/>
    </row>
    <row r="2" spans="1:51" ht="15" hidden="1" customHeight="1" x14ac:dyDescent="0.25">
      <c r="A2" s="32"/>
      <c r="B2" s="4"/>
      <c r="C2" s="63">
        <v>15</v>
      </c>
      <c r="D2" s="63" t="s">
        <v>0</v>
      </c>
      <c r="E2" s="63">
        <v>6</v>
      </c>
      <c r="F2" s="63">
        <v>5.2</v>
      </c>
      <c r="G2" s="63">
        <v>7.2</v>
      </c>
      <c r="H2" s="63"/>
      <c r="I2" s="63"/>
      <c r="J2" s="63">
        <v>8.1</v>
      </c>
      <c r="K2" s="63"/>
      <c r="L2" s="63"/>
      <c r="M2" s="63">
        <v>9.1</v>
      </c>
      <c r="N2" s="63">
        <v>3.2</v>
      </c>
      <c r="O2" s="63">
        <v>13.17</v>
      </c>
      <c r="P2" s="63">
        <v>8.1</v>
      </c>
      <c r="Q2" s="63">
        <v>14</v>
      </c>
      <c r="R2" s="63">
        <v>12</v>
      </c>
      <c r="S2" s="64" t="s">
        <v>1</v>
      </c>
      <c r="T2" s="40"/>
      <c r="U2" s="40"/>
      <c r="V2" s="4" t="s">
        <v>2</v>
      </c>
      <c r="W2" s="4">
        <v>2.2999999999999998</v>
      </c>
      <c r="X2" s="4">
        <v>2.4</v>
      </c>
    </row>
    <row r="3" spans="1:51" ht="106.5" customHeight="1" x14ac:dyDescent="0.25">
      <c r="A3" s="8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 t="s">
        <v>111</v>
      </c>
      <c r="X3" s="8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</row>
    <row r="4" spans="1:51" ht="50.1" customHeight="1" x14ac:dyDescent="0.25">
      <c r="A4" s="73" t="s">
        <v>3</v>
      </c>
      <c r="B4" s="75" t="s">
        <v>94</v>
      </c>
      <c r="C4" s="77" t="s">
        <v>104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</row>
    <row r="5" spans="1:51" s="1" customFormat="1" ht="81.75" customHeight="1" x14ac:dyDescent="0.25">
      <c r="A5" s="74"/>
      <c r="B5" s="76"/>
      <c r="C5" s="55" t="s">
        <v>4</v>
      </c>
      <c r="D5" s="55" t="s">
        <v>5</v>
      </c>
      <c r="E5" s="55" t="s">
        <v>6</v>
      </c>
      <c r="F5" s="71" t="s">
        <v>7</v>
      </c>
      <c r="G5" s="71"/>
      <c r="H5" s="71" t="s">
        <v>8</v>
      </c>
      <c r="I5" s="72"/>
      <c r="J5" s="72"/>
      <c r="K5" s="72"/>
      <c r="L5" s="71" t="s">
        <v>9</v>
      </c>
      <c r="M5" s="72"/>
      <c r="N5" s="55" t="s">
        <v>10</v>
      </c>
      <c r="O5" s="55" t="s">
        <v>11</v>
      </c>
      <c r="P5" s="55" t="s">
        <v>12</v>
      </c>
      <c r="Q5" s="55" t="s">
        <v>13</v>
      </c>
      <c r="R5" s="55" t="s">
        <v>14</v>
      </c>
      <c r="S5" s="55" t="s">
        <v>15</v>
      </c>
      <c r="T5" s="71" t="s">
        <v>102</v>
      </c>
      <c r="U5" s="71"/>
      <c r="V5" s="81"/>
      <c r="W5" s="71" t="s">
        <v>103</v>
      </c>
      <c r="X5" s="71"/>
      <c r="Y5" s="51"/>
      <c r="Z5" s="40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</row>
    <row r="6" spans="1:51" ht="170.25" customHeight="1" x14ac:dyDescent="0.25">
      <c r="A6" s="2"/>
      <c r="B6" s="52"/>
      <c r="C6" s="56"/>
      <c r="D6" s="56"/>
      <c r="E6" s="57"/>
      <c r="F6" s="54" t="s">
        <v>89</v>
      </c>
      <c r="G6" s="54" t="s">
        <v>90</v>
      </c>
      <c r="H6" s="54" t="s">
        <v>100</v>
      </c>
      <c r="I6" s="54" t="s">
        <v>98</v>
      </c>
      <c r="J6" s="58" t="s">
        <v>99</v>
      </c>
      <c r="K6" s="58" t="s">
        <v>101</v>
      </c>
      <c r="L6" s="58" t="s">
        <v>95</v>
      </c>
      <c r="M6" s="58" t="s">
        <v>96</v>
      </c>
      <c r="N6" s="58"/>
      <c r="O6" s="58"/>
      <c r="P6" s="58"/>
      <c r="Q6" s="58"/>
      <c r="R6" s="58"/>
      <c r="S6" s="58"/>
      <c r="T6" s="58" t="s">
        <v>93</v>
      </c>
      <c r="U6" s="58" t="s">
        <v>105</v>
      </c>
      <c r="V6" s="58" t="s">
        <v>106</v>
      </c>
      <c r="W6" s="54" t="s">
        <v>91</v>
      </c>
      <c r="X6" s="54" t="s">
        <v>92</v>
      </c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</row>
    <row r="7" spans="1:51" ht="18.75" customHeight="1" x14ac:dyDescent="0.25">
      <c r="A7" s="25">
        <v>1</v>
      </c>
      <c r="B7" s="50">
        <v>2</v>
      </c>
      <c r="C7" s="59">
        <v>3</v>
      </c>
      <c r="D7" s="60">
        <v>4</v>
      </c>
      <c r="E7" s="59">
        <v>5</v>
      </c>
      <c r="F7" s="59">
        <v>6</v>
      </c>
      <c r="G7" s="60">
        <v>7</v>
      </c>
      <c r="H7" s="60">
        <v>8</v>
      </c>
      <c r="I7" s="59">
        <v>9</v>
      </c>
      <c r="J7" s="59">
        <v>10</v>
      </c>
      <c r="K7" s="59">
        <v>11</v>
      </c>
      <c r="L7" s="59">
        <v>12</v>
      </c>
      <c r="M7" s="60">
        <v>13</v>
      </c>
      <c r="N7" s="59">
        <v>14</v>
      </c>
      <c r="O7" s="59">
        <v>15</v>
      </c>
      <c r="P7" s="60">
        <v>16</v>
      </c>
      <c r="Q7" s="59">
        <v>17</v>
      </c>
      <c r="R7" s="59">
        <v>18</v>
      </c>
      <c r="S7" s="60">
        <v>19</v>
      </c>
      <c r="T7" s="59">
        <v>20</v>
      </c>
      <c r="U7" s="59"/>
      <c r="V7" s="59">
        <v>21</v>
      </c>
      <c r="W7" s="60">
        <v>22</v>
      </c>
      <c r="X7" s="59">
        <v>21</v>
      </c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</row>
    <row r="8" spans="1:51" s="34" customFormat="1" ht="20.25" customHeight="1" x14ac:dyDescent="0.25">
      <c r="A8" s="27">
        <v>1</v>
      </c>
      <c r="B8" s="53" t="s">
        <v>97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</row>
    <row r="9" spans="1:51" ht="20.25" customHeight="1" x14ac:dyDescent="0.25">
      <c r="A9" s="26"/>
      <c r="B9" s="28" t="s">
        <v>16</v>
      </c>
      <c r="C9" s="37">
        <v>162</v>
      </c>
      <c r="D9" s="37">
        <v>0.152</v>
      </c>
      <c r="E9" s="37">
        <v>1.5</v>
      </c>
      <c r="F9" s="37">
        <v>2.6157599999999999</v>
      </c>
      <c r="G9" s="37">
        <v>4.4634</v>
      </c>
      <c r="H9" s="37">
        <v>1135.33</v>
      </c>
      <c r="I9" s="37">
        <v>1135.33</v>
      </c>
      <c r="J9" s="37">
        <v>1135.33</v>
      </c>
      <c r="K9" s="37">
        <v>1135.33</v>
      </c>
      <c r="L9" s="37">
        <v>136</v>
      </c>
      <c r="M9" s="37">
        <v>7.5</v>
      </c>
      <c r="N9" s="37">
        <v>9.01</v>
      </c>
      <c r="O9" s="37">
        <v>0.55013999999999996</v>
      </c>
      <c r="P9" s="37">
        <v>4.83</v>
      </c>
      <c r="Q9" s="37">
        <v>1104.5050000000001</v>
      </c>
      <c r="R9" s="37">
        <v>1892.056</v>
      </c>
      <c r="S9" s="37">
        <v>0.21798000000000001</v>
      </c>
      <c r="T9" s="37">
        <v>0.41</v>
      </c>
      <c r="U9" s="37">
        <v>0.41</v>
      </c>
      <c r="V9" s="37">
        <v>1.84</v>
      </c>
      <c r="W9" s="37">
        <v>8.9600000000000009</v>
      </c>
      <c r="X9" s="37">
        <v>17.760000000000002</v>
      </c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</row>
    <row r="10" spans="1:51" ht="20.25" customHeight="1" x14ac:dyDescent="0.25">
      <c r="A10" s="7"/>
      <c r="B10" s="29" t="s">
        <v>17</v>
      </c>
      <c r="C10" s="37">
        <v>162</v>
      </c>
      <c r="D10" s="37">
        <v>8.5000000000000006E-2</v>
      </c>
      <c r="E10" s="37">
        <v>10.96</v>
      </c>
      <c r="F10" s="37">
        <v>4.62</v>
      </c>
      <c r="G10" s="37">
        <v>4.1727600000000002</v>
      </c>
      <c r="H10" s="37">
        <v>581.75</v>
      </c>
      <c r="I10" s="37">
        <v>581.75</v>
      </c>
      <c r="J10" s="37">
        <v>581.75</v>
      </c>
      <c r="K10" s="37">
        <v>581.75</v>
      </c>
      <c r="L10" s="62">
        <v>1.0999999999999999E-2</v>
      </c>
      <c r="M10" s="62">
        <v>4.3E-3</v>
      </c>
      <c r="N10" s="37">
        <v>7.49</v>
      </c>
      <c r="O10" s="37">
        <v>0.45672000000000001</v>
      </c>
      <c r="P10" s="37">
        <v>581.75</v>
      </c>
      <c r="Q10" s="37">
        <v>6.4667399999999997</v>
      </c>
      <c r="R10" s="37">
        <v>33.620820000000002</v>
      </c>
      <c r="S10" s="37">
        <v>0.15362400000000001</v>
      </c>
      <c r="T10" s="37">
        <v>0.24</v>
      </c>
      <c r="U10" s="37">
        <v>0.41</v>
      </c>
      <c r="V10" s="37">
        <v>1.84</v>
      </c>
      <c r="W10" s="37">
        <v>8.9600000000000009</v>
      </c>
      <c r="X10" s="37">
        <v>27.83</v>
      </c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</row>
    <row r="11" spans="1:51" ht="20.25" customHeight="1" x14ac:dyDescent="0.25">
      <c r="A11" s="7"/>
      <c r="B11" s="29" t="s">
        <v>18</v>
      </c>
      <c r="C11" s="20">
        <v>162</v>
      </c>
      <c r="D11" s="14">
        <v>1.7999999999999999E-2</v>
      </c>
      <c r="E11" s="20">
        <v>3.53</v>
      </c>
      <c r="F11" s="20">
        <v>2.8026</v>
      </c>
      <c r="G11" s="18">
        <v>4.8474599999999999</v>
      </c>
      <c r="H11" s="20">
        <v>437.76</v>
      </c>
      <c r="I11" s="20">
        <v>437.76</v>
      </c>
      <c r="J11" s="20">
        <v>437.76</v>
      </c>
      <c r="K11" s="20">
        <v>437.76</v>
      </c>
      <c r="L11" s="20">
        <v>0.24912000000000001</v>
      </c>
      <c r="M11" s="20">
        <v>0.24912000000000001</v>
      </c>
      <c r="N11" s="3">
        <v>7.49</v>
      </c>
      <c r="O11" s="20">
        <v>0.29064000000000001</v>
      </c>
      <c r="P11" s="20">
        <v>437.76</v>
      </c>
      <c r="Q11" s="20">
        <v>11473.99</v>
      </c>
      <c r="R11" s="20">
        <v>300.8954</v>
      </c>
      <c r="S11" s="20">
        <v>0.24912000000000001</v>
      </c>
      <c r="T11" s="21">
        <v>0.24</v>
      </c>
      <c r="U11" s="21">
        <v>0.41</v>
      </c>
      <c r="V11" s="21">
        <v>1.84</v>
      </c>
      <c r="W11" s="15">
        <v>8.9600000000000009</v>
      </c>
      <c r="X11" s="15">
        <v>36</v>
      </c>
    </row>
    <row r="12" spans="1:51" ht="20.25" customHeight="1" x14ac:dyDescent="0.25">
      <c r="A12" s="7"/>
      <c r="B12" s="29" t="s">
        <v>19</v>
      </c>
      <c r="C12" s="34">
        <v>162</v>
      </c>
      <c r="D12" s="9">
        <f>'[1]лпх сегмент (2)'!$P$27</f>
        <v>0.13600000000000001</v>
      </c>
      <c r="E12" s="34">
        <v>14.12</v>
      </c>
      <c r="F12" s="34">
        <v>8.16</v>
      </c>
      <c r="G12" s="10">
        <v>8.7295800000000003</v>
      </c>
      <c r="H12" s="34">
        <v>644.57000000000005</v>
      </c>
      <c r="I12" s="34">
        <v>644.57000000000005</v>
      </c>
      <c r="J12" s="34">
        <v>644.57000000000005</v>
      </c>
      <c r="K12" s="34">
        <v>644.57000000000005</v>
      </c>
      <c r="L12" s="13">
        <v>1.0999999999999999E-2</v>
      </c>
      <c r="M12" s="34">
        <v>2.2799999999999998</v>
      </c>
      <c r="N12" s="42">
        <v>9.75</v>
      </c>
      <c r="O12" s="34">
        <v>0.66432000000000002</v>
      </c>
      <c r="P12" s="34">
        <v>13.8</v>
      </c>
      <c r="Q12" s="34">
        <v>7.3905599999999998</v>
      </c>
      <c r="R12" s="34">
        <v>401.43610000000001</v>
      </c>
      <c r="S12" s="34">
        <v>0.25950000000000001</v>
      </c>
      <c r="T12" s="11">
        <v>0.38</v>
      </c>
      <c r="U12" s="21">
        <v>0.41</v>
      </c>
      <c r="V12" s="11">
        <v>1.84</v>
      </c>
      <c r="W12" s="15">
        <v>13</v>
      </c>
      <c r="X12" s="43">
        <v>36</v>
      </c>
    </row>
    <row r="13" spans="1:51" ht="20.25" customHeight="1" x14ac:dyDescent="0.25">
      <c r="A13" s="7"/>
      <c r="B13" s="29" t="s">
        <v>20</v>
      </c>
      <c r="C13" s="34">
        <v>162</v>
      </c>
      <c r="D13" s="9">
        <v>0.27</v>
      </c>
      <c r="E13" s="34">
        <v>6.47</v>
      </c>
      <c r="F13" s="34">
        <v>4.29732</v>
      </c>
      <c r="G13" s="10">
        <v>7.7538600000000004</v>
      </c>
      <c r="H13" s="34">
        <v>452.39</v>
      </c>
      <c r="I13" s="34">
        <v>452.39</v>
      </c>
      <c r="J13" s="34">
        <v>452.39</v>
      </c>
      <c r="K13" s="34">
        <v>452.39</v>
      </c>
      <c r="L13" s="34">
        <v>0.2</v>
      </c>
      <c r="M13" s="34">
        <v>0.1</v>
      </c>
      <c r="N13" s="42">
        <v>9.75</v>
      </c>
      <c r="O13" s="34">
        <v>0.52937999999999996</v>
      </c>
      <c r="P13" s="34">
        <v>452.39</v>
      </c>
      <c r="Q13" s="34">
        <v>11923.51</v>
      </c>
      <c r="R13" s="34">
        <v>278.47460000000001</v>
      </c>
      <c r="S13" s="34">
        <v>0.20760000000000001</v>
      </c>
      <c r="T13" s="11">
        <v>0.24</v>
      </c>
      <c r="U13" s="21">
        <v>0.41</v>
      </c>
      <c r="V13" s="11">
        <v>1.84</v>
      </c>
      <c r="W13" s="15">
        <v>8.9600000000000009</v>
      </c>
      <c r="X13" s="43">
        <v>36</v>
      </c>
    </row>
    <row r="14" spans="1:51" ht="20.25" customHeight="1" x14ac:dyDescent="0.25">
      <c r="A14" s="7"/>
      <c r="B14" s="29" t="s">
        <v>21</v>
      </c>
      <c r="C14" s="34">
        <v>162</v>
      </c>
      <c r="D14" s="9">
        <v>0.14000000000000001</v>
      </c>
      <c r="E14" s="34">
        <v>3.99</v>
      </c>
      <c r="F14" s="34">
        <v>2.8233600000000001</v>
      </c>
      <c r="G14" s="10">
        <v>5.4598800000000001</v>
      </c>
      <c r="H14" s="34">
        <v>333.34</v>
      </c>
      <c r="I14" s="34">
        <v>333.34</v>
      </c>
      <c r="J14" s="34">
        <v>333.34</v>
      </c>
      <c r="K14" s="34">
        <v>333.34</v>
      </c>
      <c r="L14" s="34">
        <v>0.13494</v>
      </c>
      <c r="M14" s="34">
        <v>0.6</v>
      </c>
      <c r="N14" s="42">
        <v>9.75</v>
      </c>
      <c r="O14" s="34">
        <v>0.32178000000000001</v>
      </c>
      <c r="P14" s="34">
        <v>333.34</v>
      </c>
      <c r="Q14" s="34">
        <v>8154.1130000000003</v>
      </c>
      <c r="R14" s="34">
        <v>237.23490000000001</v>
      </c>
      <c r="S14" s="34">
        <v>0.13494</v>
      </c>
      <c r="T14" s="11">
        <v>0.24</v>
      </c>
      <c r="U14" s="21">
        <v>0.41</v>
      </c>
      <c r="V14" s="11">
        <v>1.84</v>
      </c>
      <c r="W14" s="15">
        <v>8.9600000000000009</v>
      </c>
      <c r="X14" s="43">
        <v>36</v>
      </c>
    </row>
    <row r="15" spans="1:51" ht="20.25" customHeight="1" x14ac:dyDescent="0.25">
      <c r="A15" s="7"/>
      <c r="B15" s="29" t="s">
        <v>22</v>
      </c>
      <c r="C15" s="34">
        <v>162</v>
      </c>
      <c r="D15" s="9">
        <v>0.21</v>
      </c>
      <c r="E15" s="34">
        <v>3.57</v>
      </c>
      <c r="F15" s="34">
        <v>2.8337400000000001</v>
      </c>
      <c r="G15" s="10">
        <v>4.9097400000000002</v>
      </c>
      <c r="H15" s="34">
        <v>370.78</v>
      </c>
      <c r="I15" s="34">
        <v>370.78</v>
      </c>
      <c r="J15" s="34">
        <v>370.78</v>
      </c>
      <c r="K15" s="34">
        <v>370.78</v>
      </c>
      <c r="L15" s="34">
        <v>0.16608000000000001</v>
      </c>
      <c r="M15" s="34">
        <v>0.16608000000000001</v>
      </c>
      <c r="N15" s="42">
        <v>9.75</v>
      </c>
      <c r="O15" s="34">
        <v>0.36330000000000001</v>
      </c>
      <c r="P15" s="34">
        <v>370.78</v>
      </c>
      <c r="Q15" s="34">
        <v>9538.5249999999996</v>
      </c>
      <c r="R15" s="34">
        <v>3.7783199999999999</v>
      </c>
      <c r="S15" s="34">
        <v>0.16608000000000001</v>
      </c>
      <c r="T15" s="11">
        <v>0.24</v>
      </c>
      <c r="U15" s="21">
        <v>0.41</v>
      </c>
      <c r="V15" s="11">
        <v>1.84</v>
      </c>
      <c r="W15" s="15">
        <v>8.9600000000000009</v>
      </c>
      <c r="X15" s="43">
        <v>36</v>
      </c>
    </row>
    <row r="16" spans="1:51" ht="20.25" customHeight="1" x14ac:dyDescent="0.25">
      <c r="A16" s="7"/>
      <c r="B16" s="29" t="s">
        <v>23</v>
      </c>
      <c r="C16" s="34">
        <v>162</v>
      </c>
      <c r="D16" s="9">
        <v>0.16</v>
      </c>
      <c r="E16" s="34">
        <v>3.62</v>
      </c>
      <c r="F16" s="34">
        <v>2.81298</v>
      </c>
      <c r="G16" s="10">
        <v>4.9720199999999997</v>
      </c>
      <c r="H16" s="34">
        <v>430.28</v>
      </c>
      <c r="I16" s="34">
        <v>430.28</v>
      </c>
      <c r="J16" s="34">
        <v>430.28</v>
      </c>
      <c r="K16" s="34">
        <v>430.28</v>
      </c>
      <c r="L16" s="34">
        <v>0.12456</v>
      </c>
      <c r="M16" s="34">
        <v>0.12456</v>
      </c>
      <c r="N16" s="42">
        <v>9.75</v>
      </c>
      <c r="O16" s="34">
        <v>0.26988000000000001</v>
      </c>
      <c r="P16" s="34">
        <v>430.28</v>
      </c>
      <c r="Q16" s="34">
        <v>11225.27</v>
      </c>
      <c r="R16" s="34">
        <v>253.874</v>
      </c>
      <c r="S16" s="34">
        <v>0.12456</v>
      </c>
      <c r="T16" s="11">
        <v>0.24</v>
      </c>
      <c r="U16" s="21">
        <v>0.41</v>
      </c>
      <c r="V16" s="11">
        <v>1.84</v>
      </c>
      <c r="W16" s="15">
        <v>8.9600000000000009</v>
      </c>
      <c r="X16" s="43">
        <v>36</v>
      </c>
    </row>
    <row r="17" spans="1:24" ht="20.25" customHeight="1" x14ac:dyDescent="0.25">
      <c r="A17" s="7"/>
      <c r="B17" s="29" t="s">
        <v>24</v>
      </c>
      <c r="C17" s="34">
        <v>162</v>
      </c>
      <c r="D17" s="9">
        <v>0.12</v>
      </c>
      <c r="E17" s="34">
        <v>4.17</v>
      </c>
      <c r="F17" s="34">
        <v>2.8026</v>
      </c>
      <c r="G17" s="10">
        <v>5.7193800000000001</v>
      </c>
      <c r="H17" s="34">
        <v>308.02999999999997</v>
      </c>
      <c r="I17" s="34">
        <v>308.02999999999997</v>
      </c>
      <c r="J17" s="34">
        <v>308.02999999999997</v>
      </c>
      <c r="K17" s="34">
        <v>308.02999999999997</v>
      </c>
      <c r="L17" s="34">
        <v>0.22836000000000001</v>
      </c>
      <c r="M17" s="34">
        <v>0.22836000000000001</v>
      </c>
      <c r="N17" s="42">
        <v>9.75</v>
      </c>
      <c r="O17" s="34">
        <v>0.42558000000000001</v>
      </c>
      <c r="P17" s="34">
        <v>308.02999999999997</v>
      </c>
      <c r="Q17" s="34">
        <v>7357.3440000000001</v>
      </c>
      <c r="R17" s="34">
        <v>203.32339999999999</v>
      </c>
      <c r="S17" s="34">
        <v>0.22836000000000001</v>
      </c>
      <c r="T17" s="11">
        <v>0.24</v>
      </c>
      <c r="U17" s="21">
        <v>0.41</v>
      </c>
      <c r="V17" s="11">
        <v>1.84</v>
      </c>
      <c r="W17" s="15">
        <v>8.9600000000000009</v>
      </c>
      <c r="X17" s="43">
        <v>36</v>
      </c>
    </row>
    <row r="18" spans="1:24" ht="20.25" customHeight="1" x14ac:dyDescent="0.25">
      <c r="A18" s="7"/>
      <c r="B18" s="29" t="s">
        <v>25</v>
      </c>
      <c r="C18" s="34">
        <v>162</v>
      </c>
      <c r="D18" s="9">
        <v>0.08</v>
      </c>
      <c r="E18" s="34">
        <v>4.4000000000000004</v>
      </c>
      <c r="F18" s="34">
        <v>2.8337400000000001</v>
      </c>
      <c r="G18" s="10">
        <v>6.0619199999999998</v>
      </c>
      <c r="H18" s="34">
        <v>170.07</v>
      </c>
      <c r="I18" s="34">
        <v>170.07</v>
      </c>
      <c r="J18" s="34">
        <v>170.07</v>
      </c>
      <c r="K18" s="34">
        <v>170.07</v>
      </c>
      <c r="L18" s="13">
        <v>1.0999999999999999E-2</v>
      </c>
      <c r="M18" s="13">
        <v>4.3E-3</v>
      </c>
      <c r="N18" s="34">
        <v>9.75</v>
      </c>
      <c r="O18" s="34">
        <v>0.29064000000000001</v>
      </c>
      <c r="P18" s="34">
        <v>170.07</v>
      </c>
      <c r="Q18" s="34">
        <v>4129.5069999999996</v>
      </c>
      <c r="R18" s="34">
        <v>99.087479999999999</v>
      </c>
      <c r="S18" s="34">
        <v>0.16608000000000001</v>
      </c>
      <c r="T18" s="11">
        <v>0.24</v>
      </c>
      <c r="U18" s="21">
        <v>0.41</v>
      </c>
      <c r="V18" s="11">
        <v>1.84</v>
      </c>
      <c r="W18" s="15">
        <v>8.9600000000000009</v>
      </c>
      <c r="X18" s="43">
        <v>36</v>
      </c>
    </row>
    <row r="19" spans="1:24" ht="20.25" customHeight="1" x14ac:dyDescent="0.25">
      <c r="A19" s="7"/>
      <c r="B19" s="29" t="s">
        <v>26</v>
      </c>
      <c r="C19" s="34">
        <v>162</v>
      </c>
      <c r="D19" s="9">
        <f>'[1]лпх сегмент (2)'!$P$32</f>
        <v>7.5408440439569124E-2</v>
      </c>
      <c r="E19" s="34">
        <v>3.62</v>
      </c>
      <c r="F19" s="34">
        <v>2.5223399999999998</v>
      </c>
      <c r="G19" s="10">
        <v>5.1588599999999998</v>
      </c>
      <c r="H19" s="34">
        <v>255.11</v>
      </c>
      <c r="I19" s="34">
        <v>255.11</v>
      </c>
      <c r="J19" s="34">
        <v>255.11</v>
      </c>
      <c r="K19" s="34">
        <v>255.11</v>
      </c>
      <c r="L19" s="34">
        <v>0.30102000000000001</v>
      </c>
      <c r="M19" s="34">
        <v>0.30102000000000001</v>
      </c>
      <c r="N19" s="34">
        <v>6.24</v>
      </c>
      <c r="O19" s="34">
        <v>0.64356000000000002</v>
      </c>
      <c r="P19" s="34">
        <v>23.61</v>
      </c>
      <c r="Q19" s="34">
        <v>6746.6469999999999</v>
      </c>
      <c r="R19" s="34">
        <v>147.62440000000001</v>
      </c>
      <c r="S19" s="34">
        <v>0.30102000000000001</v>
      </c>
      <c r="T19" s="11">
        <v>0.22</v>
      </c>
      <c r="U19" s="21">
        <v>0.41</v>
      </c>
      <c r="V19" s="11">
        <v>1.84</v>
      </c>
      <c r="W19" s="15">
        <v>11.7</v>
      </c>
      <c r="X19" s="43">
        <v>36</v>
      </c>
    </row>
    <row r="20" spans="1:24" ht="20.25" customHeight="1" x14ac:dyDescent="0.25">
      <c r="A20" s="7"/>
      <c r="B20" s="29" t="s">
        <v>27</v>
      </c>
      <c r="C20" s="34">
        <v>162</v>
      </c>
      <c r="D20" s="9">
        <v>9.9000000000000005E-2</v>
      </c>
      <c r="E20" s="34">
        <v>0.83</v>
      </c>
      <c r="F20" s="34">
        <v>5.2107599999999996</v>
      </c>
      <c r="G20" s="10">
        <v>5.7816599999999996</v>
      </c>
      <c r="H20" s="34">
        <v>248.31</v>
      </c>
      <c r="I20" s="34">
        <v>248.31</v>
      </c>
      <c r="J20" s="34">
        <v>248.31</v>
      </c>
      <c r="K20" s="34">
        <v>248.31</v>
      </c>
      <c r="L20" s="34">
        <v>4.41</v>
      </c>
      <c r="M20" s="34">
        <v>12</v>
      </c>
      <c r="N20" s="14">
        <v>7</v>
      </c>
      <c r="O20" s="34">
        <v>0.71621999999999997</v>
      </c>
      <c r="P20" s="34">
        <v>248.31</v>
      </c>
      <c r="Q20" s="34">
        <v>5129.7960000000003</v>
      </c>
      <c r="R20" s="34">
        <v>118.9756</v>
      </c>
      <c r="S20" s="34">
        <v>0.31140000000000001</v>
      </c>
      <c r="T20" s="11">
        <v>0.27</v>
      </c>
      <c r="U20" s="11">
        <v>0.27</v>
      </c>
      <c r="V20" s="11">
        <v>0.63</v>
      </c>
      <c r="W20" s="15">
        <v>8.9600000000000009</v>
      </c>
      <c r="X20" s="43">
        <v>36</v>
      </c>
    </row>
    <row r="21" spans="1:24" ht="20.25" customHeight="1" x14ac:dyDescent="0.25">
      <c r="A21" s="7"/>
      <c r="B21" s="29" t="s">
        <v>28</v>
      </c>
      <c r="C21" s="34">
        <v>162</v>
      </c>
      <c r="D21" s="9">
        <f>'[1]лпх сегмент'!$P$52</f>
        <v>8.2997411262722656E-2</v>
      </c>
      <c r="E21" s="13">
        <v>0.37</v>
      </c>
      <c r="F21" s="34">
        <v>4.53606</v>
      </c>
      <c r="G21" s="10">
        <v>7.4217000000000004</v>
      </c>
      <c r="H21" s="34">
        <v>156.46</v>
      </c>
      <c r="I21" s="34">
        <v>156.46</v>
      </c>
      <c r="J21" s="34">
        <v>156.46</v>
      </c>
      <c r="K21" s="34">
        <v>156.46</v>
      </c>
      <c r="L21" s="5">
        <v>2.4500000000000002</v>
      </c>
      <c r="M21" s="5">
        <v>2.5499999999999998</v>
      </c>
      <c r="N21" s="42">
        <v>3.25</v>
      </c>
      <c r="O21" s="5">
        <v>0.57089999999999996</v>
      </c>
      <c r="P21" s="34">
        <v>156.46</v>
      </c>
      <c r="Q21" s="5">
        <v>4359.6000000000004</v>
      </c>
      <c r="R21" s="5">
        <v>109.9346</v>
      </c>
      <c r="S21" s="5">
        <v>0.29064000000000001</v>
      </c>
      <c r="T21" s="11">
        <v>0.24</v>
      </c>
      <c r="U21" s="11">
        <v>0.41</v>
      </c>
      <c r="V21" s="11">
        <v>0.85</v>
      </c>
      <c r="W21" s="15">
        <v>1.24</v>
      </c>
      <c r="X21" s="44">
        <v>6.42</v>
      </c>
    </row>
    <row r="22" spans="1:24" ht="25.5" customHeight="1" x14ac:dyDescent="0.25">
      <c r="A22" s="6">
        <v>2</v>
      </c>
      <c r="B22" s="29" t="s">
        <v>29</v>
      </c>
      <c r="C22" s="34">
        <v>180</v>
      </c>
      <c r="D22" s="11">
        <v>0.49</v>
      </c>
      <c r="E22" s="15">
        <v>6.09</v>
      </c>
      <c r="F22" s="16">
        <v>3.93</v>
      </c>
      <c r="G22" s="10">
        <v>0.98</v>
      </c>
      <c r="H22" s="34">
        <v>138.63999999999999</v>
      </c>
      <c r="I22" s="34">
        <v>138.63999999999999</v>
      </c>
      <c r="J22" s="34">
        <v>138.63999999999999</v>
      </c>
      <c r="K22" s="34">
        <v>138.63999999999999</v>
      </c>
      <c r="L22" s="10">
        <v>3.42</v>
      </c>
      <c r="M22" s="10">
        <v>3.56</v>
      </c>
      <c r="N22" s="10">
        <v>22</v>
      </c>
      <c r="O22" s="34">
        <v>2.88</v>
      </c>
      <c r="P22" s="17">
        <v>138.63999999999999</v>
      </c>
      <c r="Q22" s="34">
        <v>1.19</v>
      </c>
      <c r="R22" s="17">
        <v>6.87</v>
      </c>
      <c r="S22" s="34">
        <v>1.86</v>
      </c>
      <c r="T22" s="45">
        <v>0.8</v>
      </c>
      <c r="U22" s="45">
        <v>0.8</v>
      </c>
      <c r="V22" s="45">
        <v>7</v>
      </c>
      <c r="W22" s="15">
        <f>T22*1.04</f>
        <v>0.83200000000000007</v>
      </c>
      <c r="X22" s="34">
        <v>800</v>
      </c>
    </row>
    <row r="23" spans="1:24" x14ac:dyDescent="0.25">
      <c r="A23" s="6">
        <v>3</v>
      </c>
      <c r="B23" s="29" t="s">
        <v>30</v>
      </c>
      <c r="C23" s="34">
        <v>160</v>
      </c>
      <c r="D23" s="11">
        <f>'[1]лпх сегмент'!$P$80</f>
        <v>0.15549365297542042</v>
      </c>
      <c r="E23" s="12">
        <v>1.5669999999999999</v>
      </c>
      <c r="F23" s="12">
        <v>1.1299999999999999</v>
      </c>
      <c r="G23" s="16">
        <v>0.28000000000000003</v>
      </c>
      <c r="H23" s="18">
        <v>35.58</v>
      </c>
      <c r="I23" s="18">
        <v>35.58</v>
      </c>
      <c r="J23" s="18">
        <v>35.58</v>
      </c>
      <c r="K23" s="18">
        <v>35.58</v>
      </c>
      <c r="L23" s="10">
        <v>0.95</v>
      </c>
      <c r="M23" s="10">
        <v>0.95</v>
      </c>
      <c r="N23" s="10">
        <v>6</v>
      </c>
      <c r="O23" s="34">
        <v>0.83</v>
      </c>
      <c r="P23" s="17">
        <v>35.58</v>
      </c>
      <c r="Q23" s="34">
        <v>0.3</v>
      </c>
      <c r="R23" s="17">
        <v>1.76</v>
      </c>
      <c r="S23" s="34">
        <v>0.95</v>
      </c>
      <c r="T23" s="34">
        <v>0.44</v>
      </c>
      <c r="U23" s="34">
        <v>0.44</v>
      </c>
      <c r="V23" s="34">
        <v>5</v>
      </c>
      <c r="W23" s="15">
        <f t="shared" ref="W23:W26" si="0">T23*1.04</f>
        <v>0.45760000000000001</v>
      </c>
      <c r="X23" s="34">
        <v>50</v>
      </c>
    </row>
    <row r="24" spans="1:24" x14ac:dyDescent="0.25">
      <c r="A24" s="6">
        <v>4</v>
      </c>
      <c r="B24" s="29" t="s">
        <v>31</v>
      </c>
      <c r="C24" s="34">
        <v>150</v>
      </c>
      <c r="D24" s="11">
        <v>7.0000000000000007E-2</v>
      </c>
      <c r="E24" s="12">
        <v>1.03</v>
      </c>
      <c r="F24" s="12">
        <v>0.62</v>
      </c>
      <c r="G24" s="8">
        <v>0.16</v>
      </c>
      <c r="H24" s="10">
        <v>23.06</v>
      </c>
      <c r="I24" s="10">
        <v>23.06</v>
      </c>
      <c r="J24" s="10">
        <v>23.06</v>
      </c>
      <c r="K24" s="10">
        <v>23.06</v>
      </c>
      <c r="L24" s="10">
        <v>0.77</v>
      </c>
      <c r="M24" s="10">
        <v>0.77</v>
      </c>
      <c r="N24" s="10">
        <v>6</v>
      </c>
      <c r="O24" s="34">
        <v>0.46</v>
      </c>
      <c r="P24" s="17">
        <v>23.06</v>
      </c>
      <c r="Q24" s="34">
        <v>0.2</v>
      </c>
      <c r="R24" s="17">
        <v>1.1399999999999999</v>
      </c>
      <c r="S24" s="34">
        <v>0.77</v>
      </c>
      <c r="T24" s="34">
        <v>0.5</v>
      </c>
      <c r="U24" s="34">
        <v>0.5</v>
      </c>
      <c r="V24" s="34">
        <v>5</v>
      </c>
      <c r="W24" s="15">
        <f t="shared" si="0"/>
        <v>0.52</v>
      </c>
      <c r="X24" s="34">
        <v>800</v>
      </c>
    </row>
    <row r="25" spans="1:24" ht="22.5" customHeight="1" x14ac:dyDescent="0.25">
      <c r="A25" s="6">
        <v>5</v>
      </c>
      <c r="B25" s="29" t="s">
        <v>32</v>
      </c>
      <c r="C25" s="34">
        <v>180</v>
      </c>
      <c r="D25" s="11">
        <f>'[1]лпх сегмент'!$P$71</f>
        <v>0.16000122893258426</v>
      </c>
      <c r="E25" s="12">
        <v>1.82</v>
      </c>
      <c r="F25" s="12">
        <v>1.36</v>
      </c>
      <c r="G25" s="8">
        <v>0.33</v>
      </c>
      <c r="H25" s="10">
        <v>40.98</v>
      </c>
      <c r="I25" s="10">
        <v>40.98</v>
      </c>
      <c r="J25" s="10">
        <v>40.98</v>
      </c>
      <c r="K25" s="10">
        <v>40.98</v>
      </c>
      <c r="L25" s="10">
        <v>1.37</v>
      </c>
      <c r="M25" s="10">
        <v>1.37</v>
      </c>
      <c r="N25" s="10">
        <v>22</v>
      </c>
      <c r="O25" s="34">
        <v>1.1499999999999999</v>
      </c>
      <c r="P25" s="17">
        <v>40.98</v>
      </c>
      <c r="Q25" s="34">
        <v>0.35</v>
      </c>
      <c r="R25" s="17">
        <v>2.0299999999999998</v>
      </c>
      <c r="S25" s="34">
        <v>1.37</v>
      </c>
      <c r="T25" s="34">
        <v>0.5</v>
      </c>
      <c r="U25" s="34">
        <v>0.5</v>
      </c>
      <c r="V25" s="34">
        <v>4</v>
      </c>
      <c r="W25" s="15">
        <f t="shared" si="0"/>
        <v>0.52</v>
      </c>
      <c r="X25" s="34">
        <v>800</v>
      </c>
    </row>
    <row r="26" spans="1:24" x14ac:dyDescent="0.25">
      <c r="A26" s="6">
        <v>6</v>
      </c>
      <c r="B26" s="29" t="s">
        <v>33</v>
      </c>
      <c r="C26" s="34">
        <v>130</v>
      </c>
      <c r="D26" s="11">
        <v>0.23</v>
      </c>
      <c r="E26" s="12">
        <v>3.54</v>
      </c>
      <c r="F26" s="12">
        <v>1.91</v>
      </c>
      <c r="G26" s="8">
        <v>0.48</v>
      </c>
      <c r="H26" s="10">
        <v>80.86</v>
      </c>
      <c r="I26" s="10">
        <v>80.86</v>
      </c>
      <c r="J26" s="10">
        <v>80.86</v>
      </c>
      <c r="K26" s="10">
        <v>80.86</v>
      </c>
      <c r="L26" s="10">
        <v>1.07</v>
      </c>
      <c r="M26" s="10">
        <v>1.07</v>
      </c>
      <c r="N26" s="10">
        <v>6</v>
      </c>
      <c r="O26" s="34">
        <v>1.64</v>
      </c>
      <c r="P26" s="17">
        <v>80.86</v>
      </c>
      <c r="Q26" s="34">
        <v>0.69</v>
      </c>
      <c r="R26" s="17">
        <v>3.92</v>
      </c>
      <c r="S26" s="34">
        <v>1.07</v>
      </c>
      <c r="T26" s="34">
        <v>0.5</v>
      </c>
      <c r="U26" s="34">
        <v>0.5</v>
      </c>
      <c r="V26" s="34">
        <v>5</v>
      </c>
      <c r="W26" s="15">
        <f t="shared" si="0"/>
        <v>0.52</v>
      </c>
      <c r="X26" s="34">
        <v>800</v>
      </c>
    </row>
    <row r="27" spans="1:24" x14ac:dyDescent="0.25">
      <c r="A27" s="6">
        <v>7</v>
      </c>
      <c r="B27" s="29" t="s">
        <v>34</v>
      </c>
      <c r="C27" s="34">
        <v>180</v>
      </c>
      <c r="D27" s="11">
        <v>0.64</v>
      </c>
      <c r="E27" s="12">
        <v>7.95</v>
      </c>
      <c r="F27" s="12">
        <v>5.14</v>
      </c>
      <c r="G27" s="8">
        <v>1.29</v>
      </c>
      <c r="H27" s="10">
        <v>178.6</v>
      </c>
      <c r="I27" s="10">
        <v>178.6</v>
      </c>
      <c r="J27" s="10">
        <v>178.6</v>
      </c>
      <c r="K27" s="10">
        <v>178.6</v>
      </c>
      <c r="L27" s="10">
        <v>2.4300000000000002</v>
      </c>
      <c r="M27" s="10">
        <v>2.4300000000000002</v>
      </c>
      <c r="N27" s="10">
        <v>6</v>
      </c>
      <c r="O27" s="34">
        <v>3.75</v>
      </c>
      <c r="P27" s="17">
        <v>178.6</v>
      </c>
      <c r="Q27" s="34">
        <v>699.26</v>
      </c>
      <c r="R27" s="17">
        <v>8.85</v>
      </c>
      <c r="S27" s="34">
        <v>2.4300000000000002</v>
      </c>
      <c r="T27" s="34">
        <v>0.7</v>
      </c>
      <c r="U27" s="34">
        <v>0.7</v>
      </c>
      <c r="V27" s="34">
        <v>7</v>
      </c>
      <c r="W27" s="15">
        <v>0.25</v>
      </c>
      <c r="X27" s="34">
        <v>800</v>
      </c>
    </row>
    <row r="28" spans="1:24" ht="18" customHeight="1" x14ac:dyDescent="0.25">
      <c r="A28" s="6">
        <v>8</v>
      </c>
      <c r="B28" s="29" t="s">
        <v>35</v>
      </c>
      <c r="C28" s="34">
        <v>150</v>
      </c>
      <c r="D28" s="11">
        <f>'[1]лпх сегмент'!$P$56</f>
        <v>9.1999999999999998E-2</v>
      </c>
      <c r="E28" s="12">
        <v>2.62</v>
      </c>
      <c r="F28" s="12">
        <v>2.3199999999999998</v>
      </c>
      <c r="G28" s="8">
        <v>0.36</v>
      </c>
      <c r="H28" s="10">
        <v>57.97</v>
      </c>
      <c r="I28" s="10">
        <v>57.97</v>
      </c>
      <c r="J28" s="10">
        <v>57.97</v>
      </c>
      <c r="K28" s="10">
        <v>57.97</v>
      </c>
      <c r="L28" s="10">
        <v>2.72</v>
      </c>
      <c r="M28" s="10">
        <v>7.4</v>
      </c>
      <c r="N28" s="10">
        <v>6</v>
      </c>
      <c r="O28" s="34">
        <v>1.05</v>
      </c>
      <c r="P28" s="17">
        <v>57.97</v>
      </c>
      <c r="Q28" s="34">
        <v>0.5</v>
      </c>
      <c r="R28" s="17">
        <v>3.76</v>
      </c>
      <c r="S28" s="34">
        <v>0.7</v>
      </c>
      <c r="T28" s="34">
        <v>0.33</v>
      </c>
      <c r="U28" s="34">
        <v>0.33</v>
      </c>
      <c r="V28" s="34">
        <v>4</v>
      </c>
      <c r="W28" s="15">
        <v>10.82</v>
      </c>
      <c r="X28" s="34">
        <v>800</v>
      </c>
    </row>
    <row r="29" spans="1:24" ht="41.25" customHeight="1" x14ac:dyDescent="0.25">
      <c r="A29" s="6">
        <v>9</v>
      </c>
      <c r="B29" s="31" t="s">
        <v>36</v>
      </c>
      <c r="C29" s="34">
        <v>150</v>
      </c>
      <c r="D29" s="11">
        <f>'[1]лпх сегмент'!$P$72</f>
        <v>0.10119339053943342</v>
      </c>
      <c r="E29" s="12">
        <v>3.85</v>
      </c>
      <c r="F29" s="12">
        <v>2.93</v>
      </c>
      <c r="G29" s="8">
        <v>0.73</v>
      </c>
      <c r="H29" s="10">
        <v>86.23</v>
      </c>
      <c r="I29" s="10">
        <v>86.23</v>
      </c>
      <c r="J29" s="10">
        <v>86.23</v>
      </c>
      <c r="K29" s="10">
        <v>86.23</v>
      </c>
      <c r="L29" s="10">
        <v>9.31</v>
      </c>
      <c r="M29" s="10">
        <v>25.3</v>
      </c>
      <c r="N29" s="10">
        <v>22</v>
      </c>
      <c r="O29" s="34">
        <v>1.81</v>
      </c>
      <c r="P29" s="17">
        <v>86.23</v>
      </c>
      <c r="Q29" s="34">
        <v>876.94</v>
      </c>
      <c r="R29" s="17">
        <v>4.2699999999999996</v>
      </c>
      <c r="S29" s="34">
        <v>2.44</v>
      </c>
      <c r="T29" s="34">
        <v>0.68</v>
      </c>
      <c r="U29" s="34">
        <v>0.68</v>
      </c>
      <c r="V29" s="34">
        <v>4</v>
      </c>
      <c r="W29" s="15">
        <v>1.7</v>
      </c>
      <c r="X29" s="34">
        <v>50</v>
      </c>
    </row>
    <row r="30" spans="1:24" x14ac:dyDescent="0.25">
      <c r="A30" s="6">
        <v>10</v>
      </c>
      <c r="B30" s="29" t="s">
        <v>37</v>
      </c>
      <c r="C30" s="34">
        <v>160</v>
      </c>
      <c r="D30" s="11">
        <v>0.21</v>
      </c>
      <c r="E30" s="12">
        <v>2.41</v>
      </c>
      <c r="F30" s="12">
        <v>9.43</v>
      </c>
      <c r="G30" s="8">
        <v>2.35</v>
      </c>
      <c r="H30" s="10">
        <v>53.85</v>
      </c>
      <c r="I30" s="10">
        <v>53.85</v>
      </c>
      <c r="J30" s="10">
        <v>53.85</v>
      </c>
      <c r="K30" s="10">
        <v>53.85</v>
      </c>
      <c r="L30" s="10">
        <v>1.81</v>
      </c>
      <c r="M30" s="10">
        <v>1.81</v>
      </c>
      <c r="N30" s="10">
        <v>22</v>
      </c>
      <c r="O30" s="34">
        <v>1.17</v>
      </c>
      <c r="P30" s="17">
        <v>53.85</v>
      </c>
      <c r="Q30" s="34">
        <v>0.46</v>
      </c>
      <c r="R30" s="17">
        <v>2.67</v>
      </c>
      <c r="S30" s="34">
        <v>1.81</v>
      </c>
      <c r="T30" s="34">
        <v>0.4</v>
      </c>
      <c r="U30" s="34">
        <v>0.4</v>
      </c>
      <c r="V30" s="34">
        <v>5</v>
      </c>
      <c r="W30" s="15">
        <f t="shared" ref="W30:W35" si="1">T30*1.04</f>
        <v>0.41600000000000004</v>
      </c>
      <c r="X30" s="34">
        <v>800</v>
      </c>
    </row>
    <row r="31" spans="1:24" x14ac:dyDescent="0.25">
      <c r="A31" s="6">
        <v>11</v>
      </c>
      <c r="B31" s="29" t="s">
        <v>38</v>
      </c>
      <c r="C31" s="34">
        <v>100</v>
      </c>
      <c r="D31" s="11">
        <v>0.31</v>
      </c>
      <c r="E31" s="12">
        <v>1.1299999999999999</v>
      </c>
      <c r="F31" s="12">
        <v>0.82</v>
      </c>
      <c r="G31" s="8">
        <v>0.21</v>
      </c>
      <c r="H31" s="10">
        <v>25.34</v>
      </c>
      <c r="I31" s="10">
        <v>25.34</v>
      </c>
      <c r="J31" s="10">
        <v>25.34</v>
      </c>
      <c r="K31" s="10">
        <v>25.34</v>
      </c>
      <c r="L31" s="10">
        <v>0.85</v>
      </c>
      <c r="M31" s="10">
        <v>0.85</v>
      </c>
      <c r="N31" s="10">
        <v>6</v>
      </c>
      <c r="O31" s="34">
        <v>0.6</v>
      </c>
      <c r="P31" s="17">
        <v>25.34</v>
      </c>
      <c r="Q31" s="34">
        <v>0.22</v>
      </c>
      <c r="R31" s="17">
        <v>1.26</v>
      </c>
      <c r="S31" s="34">
        <v>0.85</v>
      </c>
      <c r="T31" s="34">
        <v>0.32</v>
      </c>
      <c r="U31" s="34">
        <v>0.32</v>
      </c>
      <c r="V31" s="34">
        <v>4</v>
      </c>
      <c r="W31" s="15">
        <f t="shared" si="1"/>
        <v>0.33280000000000004</v>
      </c>
      <c r="X31" s="34">
        <v>800</v>
      </c>
    </row>
    <row r="32" spans="1:24" x14ac:dyDescent="0.25">
      <c r="A32" s="6">
        <v>12</v>
      </c>
      <c r="B32" s="29" t="s">
        <v>39</v>
      </c>
      <c r="C32" s="34">
        <v>180</v>
      </c>
      <c r="D32" s="11">
        <v>0.5</v>
      </c>
      <c r="E32" s="12">
        <v>3.44</v>
      </c>
      <c r="F32" s="12">
        <v>3.87</v>
      </c>
      <c r="G32" s="8">
        <v>15.2</v>
      </c>
      <c r="H32" s="10">
        <v>146.88999999999999</v>
      </c>
      <c r="I32" s="10">
        <v>146.88999999999999</v>
      </c>
      <c r="J32" s="10">
        <v>146.88999999999999</v>
      </c>
      <c r="K32" s="10">
        <v>146.88999999999999</v>
      </c>
      <c r="L32" s="10">
        <v>1.84</v>
      </c>
      <c r="M32" s="10">
        <v>1.84</v>
      </c>
      <c r="N32" s="10">
        <v>6</v>
      </c>
      <c r="O32" s="34">
        <v>2.82</v>
      </c>
      <c r="P32" s="17">
        <v>146.88999999999999</v>
      </c>
      <c r="Q32" s="34">
        <v>1.28</v>
      </c>
      <c r="R32" s="17">
        <v>7.3</v>
      </c>
      <c r="S32" s="34">
        <v>1.84</v>
      </c>
      <c r="T32" s="34">
        <v>0.52</v>
      </c>
      <c r="U32" s="34">
        <v>0.52</v>
      </c>
      <c r="V32" s="34">
        <v>7</v>
      </c>
      <c r="W32" s="15">
        <f t="shared" si="1"/>
        <v>0.54080000000000006</v>
      </c>
      <c r="X32" s="34">
        <v>800</v>
      </c>
    </row>
    <row r="33" spans="1:24" x14ac:dyDescent="0.25">
      <c r="A33" s="6">
        <v>13</v>
      </c>
      <c r="B33" s="29" t="s">
        <v>40</v>
      </c>
      <c r="C33" s="34">
        <v>180</v>
      </c>
      <c r="D33" s="11">
        <v>0.39</v>
      </c>
      <c r="E33" s="12">
        <v>4.67</v>
      </c>
      <c r="F33" s="12">
        <v>3.63</v>
      </c>
      <c r="G33" s="8">
        <v>0.9</v>
      </c>
      <c r="H33" s="10">
        <v>104.85</v>
      </c>
      <c r="I33" s="10">
        <v>104.85</v>
      </c>
      <c r="J33" s="10">
        <v>104.85</v>
      </c>
      <c r="K33" s="10">
        <v>104.85</v>
      </c>
      <c r="L33" s="10">
        <v>1.72</v>
      </c>
      <c r="M33" s="10">
        <v>1.72</v>
      </c>
      <c r="N33" s="10">
        <v>6</v>
      </c>
      <c r="O33" s="34">
        <v>2.65</v>
      </c>
      <c r="P33" s="17">
        <v>104.85</v>
      </c>
      <c r="Q33" s="34">
        <v>0.9</v>
      </c>
      <c r="R33" s="17">
        <v>5.19</v>
      </c>
      <c r="S33" s="34">
        <v>1.72</v>
      </c>
      <c r="T33" s="34">
        <v>0.41</v>
      </c>
      <c r="U33" s="34">
        <v>0.41</v>
      </c>
      <c r="V33" s="34">
        <v>5</v>
      </c>
      <c r="W33" s="15">
        <f t="shared" si="1"/>
        <v>0.4264</v>
      </c>
      <c r="X33" s="34">
        <v>65</v>
      </c>
    </row>
    <row r="34" spans="1:24" x14ac:dyDescent="0.25">
      <c r="A34" s="6">
        <v>14</v>
      </c>
      <c r="B34" s="29" t="s">
        <v>41</v>
      </c>
      <c r="C34" s="34">
        <v>180</v>
      </c>
      <c r="D34" s="11">
        <v>0.33</v>
      </c>
      <c r="E34" s="12">
        <v>4.3499999999999996</v>
      </c>
      <c r="F34" s="12">
        <v>2.61</v>
      </c>
      <c r="G34" s="8">
        <v>0.64</v>
      </c>
      <c r="H34" s="10">
        <v>99.2</v>
      </c>
      <c r="I34" s="10">
        <v>99.2</v>
      </c>
      <c r="J34" s="10">
        <v>99.2</v>
      </c>
      <c r="K34" s="10">
        <v>99.2</v>
      </c>
      <c r="L34" s="10">
        <v>1.24</v>
      </c>
      <c r="M34" s="10">
        <v>1.24</v>
      </c>
      <c r="N34" s="10">
        <v>6</v>
      </c>
      <c r="O34" s="34">
        <v>1.9</v>
      </c>
      <c r="P34" s="17">
        <v>99.2</v>
      </c>
      <c r="Q34" s="34">
        <v>0.85</v>
      </c>
      <c r="R34" s="17">
        <v>4.8899999999999997</v>
      </c>
      <c r="S34" s="34">
        <v>1.24</v>
      </c>
      <c r="T34" s="34">
        <v>0.6</v>
      </c>
      <c r="U34" s="34">
        <v>0.6</v>
      </c>
      <c r="V34" s="34">
        <v>5</v>
      </c>
      <c r="W34" s="15">
        <f t="shared" si="1"/>
        <v>0.624</v>
      </c>
      <c r="X34" s="34">
        <v>800</v>
      </c>
    </row>
    <row r="35" spans="1:24" x14ac:dyDescent="0.25">
      <c r="A35" s="6">
        <v>15</v>
      </c>
      <c r="B35" s="29" t="s">
        <v>42</v>
      </c>
      <c r="C35" s="34">
        <v>140</v>
      </c>
      <c r="D35" s="11">
        <v>7.2999999999999995E-2</v>
      </c>
      <c r="E35" s="12">
        <v>1.29</v>
      </c>
      <c r="F35" s="12">
        <v>5.12</v>
      </c>
      <c r="G35" s="8">
        <v>1.28</v>
      </c>
      <c r="H35" s="10">
        <v>28.71</v>
      </c>
      <c r="I35" s="10">
        <v>28.71</v>
      </c>
      <c r="J35" s="10">
        <v>28.71</v>
      </c>
      <c r="K35" s="10">
        <v>28.71</v>
      </c>
      <c r="L35" s="10">
        <v>415</v>
      </c>
      <c r="M35" s="10">
        <v>105</v>
      </c>
      <c r="N35" s="10">
        <v>6</v>
      </c>
      <c r="O35" s="34">
        <v>3.44</v>
      </c>
      <c r="P35" s="17">
        <v>28.71</v>
      </c>
      <c r="Q35" s="34">
        <v>0.25</v>
      </c>
      <c r="R35" s="17">
        <v>1.43</v>
      </c>
      <c r="S35" s="34">
        <v>0.48</v>
      </c>
      <c r="T35" s="34">
        <v>0.7</v>
      </c>
      <c r="U35" s="34">
        <v>0.7</v>
      </c>
      <c r="V35" s="34">
        <v>6</v>
      </c>
      <c r="W35" s="15">
        <f t="shared" si="1"/>
        <v>0.72799999999999998</v>
      </c>
      <c r="X35" s="34">
        <v>1300</v>
      </c>
    </row>
    <row r="36" spans="1:24" x14ac:dyDescent="0.25">
      <c r="A36" s="6">
        <v>16</v>
      </c>
      <c r="B36" s="29" t="s">
        <v>43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70"/>
    </row>
    <row r="37" spans="1:24" x14ac:dyDescent="0.25">
      <c r="A37" s="6"/>
      <c r="B37" s="29" t="s">
        <v>44</v>
      </c>
      <c r="C37" s="34">
        <v>180</v>
      </c>
      <c r="D37" s="11">
        <f>'[1]ИЖС 2020'!$O$15</f>
        <v>8.3076326879176821E-2</v>
      </c>
      <c r="E37" s="12">
        <v>2.67</v>
      </c>
      <c r="F37" s="12">
        <v>2.17</v>
      </c>
      <c r="G37" s="8">
        <v>0.54</v>
      </c>
      <c r="H37" s="34">
        <v>60.45</v>
      </c>
      <c r="I37" s="34">
        <v>60.45</v>
      </c>
      <c r="J37" s="17">
        <v>60.45</v>
      </c>
      <c r="K37" s="10">
        <v>60.45</v>
      </c>
      <c r="L37" s="10">
        <v>0.87</v>
      </c>
      <c r="M37" s="10">
        <v>0.87</v>
      </c>
      <c r="N37" s="10">
        <v>6</v>
      </c>
      <c r="O37" s="34">
        <v>1.34</v>
      </c>
      <c r="P37" s="17">
        <v>60.45</v>
      </c>
      <c r="Q37" s="34">
        <v>605.80999999999995</v>
      </c>
      <c r="R37" s="17">
        <v>2.81</v>
      </c>
      <c r="S37" s="10">
        <v>0.87</v>
      </c>
      <c r="T37" s="34">
        <v>0.8</v>
      </c>
      <c r="U37" s="13">
        <v>0.23</v>
      </c>
      <c r="V37" s="34">
        <v>5</v>
      </c>
      <c r="W37" s="15">
        <v>0.01</v>
      </c>
      <c r="X37" s="34">
        <v>800</v>
      </c>
    </row>
    <row r="38" spans="1:24" x14ac:dyDescent="0.25">
      <c r="A38" s="6"/>
      <c r="B38" s="29" t="s">
        <v>45</v>
      </c>
      <c r="C38" s="34">
        <v>180</v>
      </c>
      <c r="D38" s="11">
        <f>'[1]ИЖС 2020'!$O$22</f>
        <v>0.27300000000000002</v>
      </c>
      <c r="E38" s="12">
        <v>2.67</v>
      </c>
      <c r="F38" s="12">
        <v>2.17</v>
      </c>
      <c r="G38" s="8">
        <v>0.54</v>
      </c>
      <c r="H38" s="34">
        <v>60.45</v>
      </c>
      <c r="I38" s="34">
        <v>60.45</v>
      </c>
      <c r="J38" s="17">
        <v>60.45</v>
      </c>
      <c r="K38" s="10">
        <v>60.45</v>
      </c>
      <c r="L38" s="10">
        <v>0.87</v>
      </c>
      <c r="M38" s="10">
        <v>0.87</v>
      </c>
      <c r="N38" s="10">
        <v>6</v>
      </c>
      <c r="O38" s="34">
        <v>1.34</v>
      </c>
      <c r="P38" s="17">
        <v>60.45</v>
      </c>
      <c r="Q38" s="34">
        <v>605.80999999999995</v>
      </c>
      <c r="R38" s="17">
        <v>2.81</v>
      </c>
      <c r="S38" s="10">
        <v>0.87</v>
      </c>
      <c r="T38" s="34">
        <v>0.8</v>
      </c>
      <c r="U38" s="34">
        <v>0.84</v>
      </c>
      <c r="V38" s="34">
        <v>5</v>
      </c>
      <c r="W38" s="15">
        <v>0.01</v>
      </c>
      <c r="X38" s="34">
        <v>800</v>
      </c>
    </row>
    <row r="39" spans="1:24" x14ac:dyDescent="0.25">
      <c r="A39" s="6">
        <v>17</v>
      </c>
      <c r="B39" s="29" t="s">
        <v>46</v>
      </c>
      <c r="C39" s="34">
        <v>180</v>
      </c>
      <c r="D39" s="11">
        <f>'[1]лпх сегмент'!$P$77</f>
        <v>0.12152821989528792</v>
      </c>
      <c r="E39" s="12">
        <v>4.04</v>
      </c>
      <c r="F39" s="12">
        <v>2.41</v>
      </c>
      <c r="G39" s="8">
        <v>0.6</v>
      </c>
      <c r="H39" s="34">
        <v>90.49</v>
      </c>
      <c r="I39" s="34">
        <v>90.49</v>
      </c>
      <c r="J39" s="17">
        <v>90.49</v>
      </c>
      <c r="K39" s="10">
        <v>90.49</v>
      </c>
      <c r="L39" s="10">
        <v>0.96</v>
      </c>
      <c r="M39" s="10">
        <v>0.96</v>
      </c>
      <c r="N39" s="10">
        <v>6</v>
      </c>
      <c r="O39" s="34">
        <v>1.76</v>
      </c>
      <c r="P39" s="17">
        <v>90.49</v>
      </c>
      <c r="Q39" s="34">
        <v>0.78</v>
      </c>
      <c r="R39" s="17">
        <v>4.49</v>
      </c>
      <c r="S39" s="10">
        <v>3.05</v>
      </c>
      <c r="T39" s="34">
        <v>0.8</v>
      </c>
      <c r="U39" s="34">
        <v>0.8</v>
      </c>
      <c r="V39" s="23">
        <v>6</v>
      </c>
      <c r="W39" s="15">
        <f t="shared" ref="W39:W55" si="2">T39*1.04</f>
        <v>0.83200000000000007</v>
      </c>
      <c r="X39" s="34">
        <v>800</v>
      </c>
    </row>
    <row r="40" spans="1:24" x14ac:dyDescent="0.25">
      <c r="A40" s="6">
        <v>18</v>
      </c>
      <c r="B40" s="29" t="s">
        <v>47</v>
      </c>
      <c r="C40" s="34">
        <v>150</v>
      </c>
      <c r="D40" s="11">
        <v>0.13500000000000001</v>
      </c>
      <c r="E40" s="12">
        <v>1.68</v>
      </c>
      <c r="F40" s="12">
        <v>1.1000000000000001</v>
      </c>
      <c r="G40" s="8">
        <v>0.27</v>
      </c>
      <c r="H40" s="34">
        <v>38.299999999999997</v>
      </c>
      <c r="I40" s="34">
        <v>38.299999999999997</v>
      </c>
      <c r="J40" s="17">
        <v>38.299999999999997</v>
      </c>
      <c r="K40" s="10">
        <v>38.299999999999997</v>
      </c>
      <c r="L40" s="10">
        <v>490</v>
      </c>
      <c r="M40" s="10">
        <v>490</v>
      </c>
      <c r="N40" s="10">
        <v>22</v>
      </c>
      <c r="O40" s="34">
        <v>24.19</v>
      </c>
      <c r="P40" s="17">
        <v>38.299999999999997</v>
      </c>
      <c r="Q40" s="34">
        <v>0.32</v>
      </c>
      <c r="R40" s="17">
        <v>1.89</v>
      </c>
      <c r="S40" s="10">
        <v>0.52</v>
      </c>
      <c r="T40" s="34">
        <v>0.5</v>
      </c>
      <c r="U40" s="34">
        <v>0.38</v>
      </c>
      <c r="V40" s="23">
        <v>5</v>
      </c>
      <c r="W40" s="15">
        <f t="shared" si="2"/>
        <v>0.52</v>
      </c>
      <c r="X40" s="34">
        <v>800</v>
      </c>
    </row>
    <row r="41" spans="1:24" x14ac:dyDescent="0.25">
      <c r="A41" s="6">
        <v>19</v>
      </c>
      <c r="B41" s="29" t="s">
        <v>48</v>
      </c>
      <c r="C41" s="34">
        <v>110</v>
      </c>
      <c r="D41" s="11">
        <v>0.16</v>
      </c>
      <c r="E41" s="12">
        <v>1.77</v>
      </c>
      <c r="F41" s="12">
        <v>1.45</v>
      </c>
      <c r="G41" s="8">
        <v>0.35</v>
      </c>
      <c r="H41" s="34">
        <v>39.630000000000003</v>
      </c>
      <c r="I41" s="34">
        <v>39.630000000000003</v>
      </c>
      <c r="J41" s="17">
        <v>39.630000000000003</v>
      </c>
      <c r="K41" s="10">
        <v>39.630000000000003</v>
      </c>
      <c r="L41" s="10">
        <v>1.66</v>
      </c>
      <c r="M41" s="10">
        <v>1.66</v>
      </c>
      <c r="N41" s="10">
        <v>22</v>
      </c>
      <c r="O41" s="34">
        <v>1.06</v>
      </c>
      <c r="P41" s="17">
        <v>39.630000000000003</v>
      </c>
      <c r="Q41" s="34">
        <v>0.34</v>
      </c>
      <c r="R41" s="17">
        <v>1.96</v>
      </c>
      <c r="S41" s="10">
        <v>1.66</v>
      </c>
      <c r="T41" s="34">
        <v>0.5</v>
      </c>
      <c r="U41" s="34">
        <v>0.5</v>
      </c>
      <c r="V41" s="23">
        <v>5</v>
      </c>
      <c r="W41" s="15">
        <f t="shared" si="2"/>
        <v>0.52</v>
      </c>
      <c r="X41" s="34">
        <v>50</v>
      </c>
    </row>
    <row r="42" spans="1:24" x14ac:dyDescent="0.25">
      <c r="A42" s="6">
        <v>20</v>
      </c>
      <c r="B42" s="29" t="s">
        <v>49</v>
      </c>
      <c r="C42" s="34">
        <v>180</v>
      </c>
      <c r="D42" s="11">
        <v>0.36</v>
      </c>
      <c r="E42" s="12">
        <v>4.33</v>
      </c>
      <c r="F42" s="12">
        <v>17.690000000000001</v>
      </c>
      <c r="G42" s="8">
        <v>4.43</v>
      </c>
      <c r="H42" s="34">
        <v>99.43</v>
      </c>
      <c r="I42" s="34">
        <v>99.43</v>
      </c>
      <c r="J42" s="17">
        <v>99.43</v>
      </c>
      <c r="K42" s="10">
        <v>99.43</v>
      </c>
      <c r="L42" s="10">
        <v>1.33</v>
      </c>
      <c r="M42" s="10">
        <v>1.33</v>
      </c>
      <c r="N42" s="10">
        <v>6</v>
      </c>
      <c r="O42" s="34">
        <v>47.66</v>
      </c>
      <c r="P42" s="17">
        <v>99.43</v>
      </c>
      <c r="Q42" s="34">
        <v>0.85</v>
      </c>
      <c r="R42" s="17">
        <v>4.91</v>
      </c>
      <c r="S42" s="10">
        <v>1.33</v>
      </c>
      <c r="T42" s="34">
        <v>0.9</v>
      </c>
      <c r="U42" s="34">
        <v>0.9</v>
      </c>
      <c r="V42" s="23">
        <v>8</v>
      </c>
      <c r="W42" s="15">
        <f t="shared" si="2"/>
        <v>0.93600000000000005</v>
      </c>
      <c r="X42" s="34">
        <v>800</v>
      </c>
    </row>
    <row r="43" spans="1:24" x14ac:dyDescent="0.25">
      <c r="A43" s="6">
        <v>21</v>
      </c>
      <c r="B43" s="29" t="s">
        <v>50</v>
      </c>
      <c r="C43" s="34">
        <v>140</v>
      </c>
      <c r="D43" s="11">
        <f>'[1]лпх сегмент'!$P$65</f>
        <v>5.4101614489687984E-2</v>
      </c>
      <c r="E43" s="12">
        <v>1.07</v>
      </c>
      <c r="F43" s="12">
        <v>1.06</v>
      </c>
      <c r="G43" s="8">
        <v>1.06</v>
      </c>
      <c r="H43" s="34">
        <v>23.84</v>
      </c>
      <c r="I43" s="34">
        <v>23.84</v>
      </c>
      <c r="J43" s="17">
        <v>23.84</v>
      </c>
      <c r="K43" s="10">
        <v>23.84</v>
      </c>
      <c r="L43" s="10">
        <v>0.77</v>
      </c>
      <c r="M43" s="10">
        <v>0.77</v>
      </c>
      <c r="N43" s="10">
        <v>6</v>
      </c>
      <c r="O43" s="34">
        <v>1.18</v>
      </c>
      <c r="P43" s="17">
        <v>23.84</v>
      </c>
      <c r="Q43" s="34">
        <v>0.2</v>
      </c>
      <c r="R43" s="17">
        <v>1.18</v>
      </c>
      <c r="S43" s="10">
        <v>0.77</v>
      </c>
      <c r="T43" s="34">
        <v>0.16</v>
      </c>
      <c r="U43" s="34">
        <v>0.16</v>
      </c>
      <c r="V43" s="23">
        <v>5</v>
      </c>
      <c r="W43" s="15">
        <f t="shared" si="2"/>
        <v>0.16640000000000002</v>
      </c>
      <c r="X43" s="34">
        <v>800</v>
      </c>
    </row>
    <row r="44" spans="1:24" x14ac:dyDescent="0.25">
      <c r="A44" s="6">
        <v>22</v>
      </c>
      <c r="B44" s="29" t="s">
        <v>51</v>
      </c>
      <c r="C44" s="34">
        <v>130</v>
      </c>
      <c r="D44" s="11">
        <f>'[1]лпх сегмент'!$P$60</f>
        <v>6.3200000000000006E-2</v>
      </c>
      <c r="E44" s="12">
        <v>1.41</v>
      </c>
      <c r="F44" s="12">
        <v>0.75</v>
      </c>
      <c r="G44" s="8">
        <v>0.19</v>
      </c>
      <c r="H44" s="34">
        <v>28.71</v>
      </c>
      <c r="I44" s="34">
        <v>28.71</v>
      </c>
      <c r="J44" s="17">
        <v>28.71</v>
      </c>
      <c r="K44" s="10">
        <v>28.71</v>
      </c>
      <c r="L44" s="10">
        <v>0.48</v>
      </c>
      <c r="M44" s="10">
        <v>0.48</v>
      </c>
      <c r="N44" s="10">
        <v>6</v>
      </c>
      <c r="O44" s="34">
        <v>3.44</v>
      </c>
      <c r="P44" s="17">
        <v>28.71</v>
      </c>
      <c r="Q44" s="34">
        <v>0.25</v>
      </c>
      <c r="R44" s="17">
        <v>1.43</v>
      </c>
      <c r="S44" s="10">
        <v>0.48</v>
      </c>
      <c r="T44" s="34">
        <v>0.5</v>
      </c>
      <c r="U44" s="34">
        <v>0.5</v>
      </c>
      <c r="V44" s="23">
        <v>5</v>
      </c>
      <c r="W44" s="15">
        <f t="shared" si="2"/>
        <v>0.52</v>
      </c>
      <c r="X44" s="34">
        <v>800</v>
      </c>
    </row>
    <row r="45" spans="1:24" x14ac:dyDescent="0.25">
      <c r="A45" s="6">
        <v>23</v>
      </c>
      <c r="B45" s="29" t="s">
        <v>52</v>
      </c>
      <c r="C45" s="34">
        <v>180</v>
      </c>
      <c r="D45" s="11">
        <v>0.19</v>
      </c>
      <c r="E45" s="12">
        <v>2.58</v>
      </c>
      <c r="F45" s="12">
        <v>3.87</v>
      </c>
      <c r="G45" s="8">
        <v>0.37</v>
      </c>
      <c r="H45" s="34">
        <v>78</v>
      </c>
      <c r="I45" s="34">
        <v>78</v>
      </c>
      <c r="J45" s="17">
        <v>78</v>
      </c>
      <c r="K45" s="10">
        <v>78</v>
      </c>
      <c r="L45" s="10">
        <v>1.05</v>
      </c>
      <c r="M45" s="10">
        <v>1.05</v>
      </c>
      <c r="N45" s="10">
        <v>6</v>
      </c>
      <c r="O45" s="34">
        <v>1.62</v>
      </c>
      <c r="P45" s="17">
        <v>78</v>
      </c>
      <c r="Q45" s="34">
        <v>0.69</v>
      </c>
      <c r="R45" s="17">
        <v>3.92</v>
      </c>
      <c r="S45" s="10">
        <v>1.05</v>
      </c>
      <c r="T45" s="34">
        <v>0.9</v>
      </c>
      <c r="U45" s="34">
        <v>0.9</v>
      </c>
      <c r="V45" s="23">
        <v>9</v>
      </c>
      <c r="W45" s="15">
        <f t="shared" si="2"/>
        <v>0.93600000000000005</v>
      </c>
      <c r="X45" s="34">
        <v>800</v>
      </c>
    </row>
    <row r="46" spans="1:24" x14ac:dyDescent="0.25">
      <c r="A46" s="6">
        <v>24</v>
      </c>
      <c r="B46" s="29" t="s">
        <v>53</v>
      </c>
      <c r="C46" s="34">
        <v>170</v>
      </c>
      <c r="D46" s="11">
        <v>0.24</v>
      </c>
      <c r="E46" s="12">
        <v>1.19</v>
      </c>
      <c r="F46" s="12">
        <v>13.44</v>
      </c>
      <c r="G46" s="8">
        <v>3.34</v>
      </c>
      <c r="H46" s="34">
        <v>75.39</v>
      </c>
      <c r="I46" s="34">
        <v>75.39</v>
      </c>
      <c r="J46" s="17">
        <v>75.39</v>
      </c>
      <c r="K46" s="10">
        <v>75.39</v>
      </c>
      <c r="L46" s="10">
        <v>0.9</v>
      </c>
      <c r="M46" s="10">
        <v>0.9</v>
      </c>
      <c r="N46" s="10">
        <v>6</v>
      </c>
      <c r="O46" s="34">
        <v>2.02</v>
      </c>
      <c r="P46" s="17">
        <v>75.39</v>
      </c>
      <c r="Q46" s="34">
        <v>0.64</v>
      </c>
      <c r="R46" s="17">
        <v>3.72</v>
      </c>
      <c r="S46" s="10">
        <v>0.9</v>
      </c>
      <c r="T46" s="34">
        <v>0.77</v>
      </c>
      <c r="U46" s="34">
        <v>0.77</v>
      </c>
      <c r="V46" s="23">
        <v>5</v>
      </c>
      <c r="W46" s="15">
        <f t="shared" si="2"/>
        <v>0.80080000000000007</v>
      </c>
      <c r="X46" s="34">
        <v>800</v>
      </c>
    </row>
    <row r="47" spans="1:24" x14ac:dyDescent="0.25">
      <c r="A47" s="6">
        <v>25</v>
      </c>
      <c r="B47" s="29" t="s">
        <v>54</v>
      </c>
      <c r="C47" s="34">
        <v>180</v>
      </c>
      <c r="D47" s="11">
        <v>0.23</v>
      </c>
      <c r="E47" s="12">
        <v>4.42</v>
      </c>
      <c r="F47" s="12">
        <v>17.5</v>
      </c>
      <c r="G47" s="8">
        <v>4.37</v>
      </c>
      <c r="H47" s="34">
        <v>98.34</v>
      </c>
      <c r="I47" s="34">
        <v>98.34</v>
      </c>
      <c r="J47" s="17">
        <v>98.34</v>
      </c>
      <c r="K47" s="10">
        <v>98.34</v>
      </c>
      <c r="L47" s="10">
        <v>3.3</v>
      </c>
      <c r="M47" s="10">
        <v>3.3</v>
      </c>
      <c r="N47" s="10">
        <v>6</v>
      </c>
      <c r="O47" s="34">
        <v>1.34</v>
      </c>
      <c r="P47" s="17">
        <v>98.34</v>
      </c>
      <c r="Q47" s="34">
        <v>0.85</v>
      </c>
      <c r="R47" s="17">
        <v>0.09</v>
      </c>
      <c r="S47" s="10">
        <v>3.3</v>
      </c>
      <c r="T47" s="34">
        <v>0.48</v>
      </c>
      <c r="U47" s="34">
        <v>0.48</v>
      </c>
      <c r="V47" s="23">
        <v>3.93</v>
      </c>
      <c r="W47" s="15">
        <f t="shared" si="2"/>
        <v>0.49919999999999998</v>
      </c>
      <c r="X47" s="34">
        <v>800</v>
      </c>
    </row>
    <row r="48" spans="1:24" x14ac:dyDescent="0.25">
      <c r="A48" s="6">
        <v>27</v>
      </c>
      <c r="B48" s="29" t="s">
        <v>55</v>
      </c>
      <c r="C48" s="34">
        <v>105</v>
      </c>
      <c r="D48" s="19">
        <v>0.17</v>
      </c>
      <c r="E48" s="12">
        <v>3.25</v>
      </c>
      <c r="F48" s="12">
        <v>12.93</v>
      </c>
      <c r="G48" s="8">
        <v>3.23</v>
      </c>
      <c r="H48" s="34">
        <v>72.489999999999995</v>
      </c>
      <c r="I48" s="34">
        <v>72.489999999999995</v>
      </c>
      <c r="J48" s="17">
        <v>72.489999999999995</v>
      </c>
      <c r="K48" s="10">
        <v>72.489999999999995</v>
      </c>
      <c r="L48" s="10">
        <v>2.4300000000000002</v>
      </c>
      <c r="M48" s="10">
        <v>2.4300000000000002</v>
      </c>
      <c r="N48" s="10">
        <v>6</v>
      </c>
      <c r="O48" s="34">
        <v>1.1100000000000001</v>
      </c>
      <c r="P48" s="17">
        <v>72.489999999999995</v>
      </c>
      <c r="Q48" s="34">
        <v>164.89</v>
      </c>
      <c r="R48" s="17">
        <v>3.6</v>
      </c>
      <c r="S48" s="10">
        <v>2.4300000000000002</v>
      </c>
      <c r="T48" s="46">
        <v>0.43</v>
      </c>
      <c r="U48" s="46">
        <v>0.43</v>
      </c>
      <c r="V48" s="23">
        <v>5</v>
      </c>
      <c r="W48" s="15">
        <f t="shared" si="2"/>
        <v>0.44719999999999999</v>
      </c>
      <c r="X48" s="34">
        <v>800</v>
      </c>
    </row>
    <row r="49" spans="1:24" x14ac:dyDescent="0.25">
      <c r="A49" s="6">
        <v>28</v>
      </c>
      <c r="B49" s="29" t="s">
        <v>56</v>
      </c>
      <c r="C49" s="34">
        <v>130</v>
      </c>
      <c r="D49" s="11">
        <v>0.31</v>
      </c>
      <c r="E49" s="12">
        <v>0.88</v>
      </c>
      <c r="F49" s="12">
        <v>0.62</v>
      </c>
      <c r="G49" s="8">
        <v>0.16</v>
      </c>
      <c r="H49" s="34">
        <v>19.88</v>
      </c>
      <c r="I49" s="34">
        <v>19.88</v>
      </c>
      <c r="J49" s="17">
        <v>19.88</v>
      </c>
      <c r="K49" s="10">
        <v>19.88</v>
      </c>
      <c r="L49" s="10">
        <v>0.66</v>
      </c>
      <c r="M49" s="10">
        <v>0.66</v>
      </c>
      <c r="N49" s="10">
        <v>6</v>
      </c>
      <c r="O49" s="34">
        <v>0.45</v>
      </c>
      <c r="P49" s="17">
        <v>19.88</v>
      </c>
      <c r="Q49" s="34">
        <v>0.17</v>
      </c>
      <c r="R49" s="17">
        <v>0.98</v>
      </c>
      <c r="S49" s="10">
        <v>0.66</v>
      </c>
      <c r="T49" s="34">
        <v>0.4</v>
      </c>
      <c r="U49" s="34">
        <v>0.4</v>
      </c>
      <c r="V49" s="23">
        <v>5</v>
      </c>
      <c r="W49" s="15">
        <f t="shared" si="2"/>
        <v>0.41600000000000004</v>
      </c>
      <c r="X49" s="34">
        <v>800</v>
      </c>
    </row>
    <row r="50" spans="1:24" x14ac:dyDescent="0.25">
      <c r="A50" s="6">
        <v>29</v>
      </c>
      <c r="B50" s="29" t="s">
        <v>57</v>
      </c>
      <c r="C50" s="34">
        <v>180</v>
      </c>
      <c r="D50" s="11">
        <v>0.25</v>
      </c>
      <c r="E50" s="12">
        <v>3.54</v>
      </c>
      <c r="F50" s="12">
        <v>3.63</v>
      </c>
      <c r="G50" s="8">
        <v>3.63</v>
      </c>
      <c r="H50" s="34">
        <v>81.92</v>
      </c>
      <c r="I50" s="34">
        <v>81.92</v>
      </c>
      <c r="J50" s="17">
        <v>81.92</v>
      </c>
      <c r="K50" s="10">
        <v>81.92</v>
      </c>
      <c r="L50" s="10">
        <v>0.91</v>
      </c>
      <c r="M50" s="10">
        <v>0.91</v>
      </c>
      <c r="N50" s="10">
        <v>6</v>
      </c>
      <c r="O50" s="34">
        <v>1.45</v>
      </c>
      <c r="P50" s="17">
        <v>81.92</v>
      </c>
      <c r="Q50" s="34">
        <v>0.71</v>
      </c>
      <c r="R50" s="17">
        <v>4.03</v>
      </c>
      <c r="S50" s="10">
        <v>0.91</v>
      </c>
      <c r="T50" s="34">
        <v>0.8</v>
      </c>
      <c r="U50" s="34">
        <v>0.8</v>
      </c>
      <c r="V50" s="23">
        <v>5</v>
      </c>
      <c r="W50" s="15">
        <f t="shared" si="2"/>
        <v>0.83200000000000007</v>
      </c>
      <c r="X50" s="34">
        <v>800</v>
      </c>
    </row>
    <row r="51" spans="1:24" x14ac:dyDescent="0.25">
      <c r="A51" s="6">
        <v>30</v>
      </c>
      <c r="B51" s="29" t="s">
        <v>58</v>
      </c>
      <c r="C51" s="34" t="s">
        <v>85</v>
      </c>
      <c r="D51" s="11">
        <v>0.38</v>
      </c>
      <c r="E51" s="12">
        <v>2.14</v>
      </c>
      <c r="F51" s="12">
        <v>8.41</v>
      </c>
      <c r="G51" s="8">
        <v>2.1</v>
      </c>
      <c r="H51" s="34">
        <v>47.2</v>
      </c>
      <c r="I51" s="34">
        <v>47.2</v>
      </c>
      <c r="J51" s="17">
        <v>47.2</v>
      </c>
      <c r="K51" s="10">
        <v>47.2</v>
      </c>
      <c r="L51" s="10">
        <v>1.59</v>
      </c>
      <c r="M51" s="10">
        <v>1.59</v>
      </c>
      <c r="N51" s="10">
        <v>6</v>
      </c>
      <c r="O51" s="34">
        <v>1.27</v>
      </c>
      <c r="P51" s="17">
        <v>47.2</v>
      </c>
      <c r="Q51" s="34">
        <v>0.4</v>
      </c>
      <c r="R51" s="17">
        <v>0.8</v>
      </c>
      <c r="S51" s="10">
        <v>1.59</v>
      </c>
      <c r="T51" s="34">
        <v>0.6</v>
      </c>
      <c r="U51" s="34">
        <v>0.6</v>
      </c>
      <c r="V51" s="23">
        <v>5</v>
      </c>
      <c r="W51" s="15">
        <f t="shared" si="2"/>
        <v>0.624</v>
      </c>
      <c r="X51" s="34">
        <v>800</v>
      </c>
    </row>
    <row r="52" spans="1:24" x14ac:dyDescent="0.25">
      <c r="A52" s="6">
        <v>31</v>
      </c>
      <c r="B52" s="29" t="s">
        <v>59</v>
      </c>
      <c r="C52" s="34">
        <v>110</v>
      </c>
      <c r="D52" s="11">
        <v>0.18</v>
      </c>
      <c r="E52" s="12">
        <v>2.73</v>
      </c>
      <c r="F52" s="12">
        <v>1.61</v>
      </c>
      <c r="G52" s="8">
        <v>0.4</v>
      </c>
      <c r="H52" s="34">
        <v>14.5</v>
      </c>
      <c r="I52" s="34">
        <v>15</v>
      </c>
      <c r="J52" s="17">
        <v>14.5</v>
      </c>
      <c r="K52" s="10">
        <v>40.799999999999997</v>
      </c>
      <c r="L52" s="10">
        <v>2.06</v>
      </c>
      <c r="M52" s="10">
        <v>2.06</v>
      </c>
      <c r="N52" s="10">
        <v>6</v>
      </c>
      <c r="O52" s="34">
        <v>1.17</v>
      </c>
      <c r="P52" s="17">
        <v>40.799999999999997</v>
      </c>
      <c r="Q52" s="34">
        <v>0.53</v>
      </c>
      <c r="R52" s="17">
        <v>3.03</v>
      </c>
      <c r="S52" s="10">
        <v>2.06</v>
      </c>
      <c r="T52" s="34">
        <v>1.34</v>
      </c>
      <c r="U52" s="34">
        <v>1.34</v>
      </c>
      <c r="V52" s="23">
        <v>5</v>
      </c>
      <c r="W52" s="15">
        <f t="shared" si="2"/>
        <v>1.3936000000000002</v>
      </c>
      <c r="X52" s="34">
        <v>800</v>
      </c>
    </row>
    <row r="53" spans="1:24" x14ac:dyDescent="0.25">
      <c r="A53" s="6">
        <v>32</v>
      </c>
      <c r="B53" s="29" t="s">
        <v>60</v>
      </c>
      <c r="C53" s="34">
        <v>105</v>
      </c>
      <c r="D53" s="11">
        <f>'[1]лпх сегмент'!$P$58</f>
        <v>0.50800000000000001</v>
      </c>
      <c r="E53" s="12">
        <v>3.06</v>
      </c>
      <c r="F53" s="12">
        <v>1.57</v>
      </c>
      <c r="G53" s="8">
        <v>0.38</v>
      </c>
      <c r="H53" s="34">
        <v>68.42</v>
      </c>
      <c r="I53" s="34">
        <v>68.42</v>
      </c>
      <c r="J53" s="17">
        <v>68.42</v>
      </c>
      <c r="K53" s="10">
        <v>68.42</v>
      </c>
      <c r="L53" s="10">
        <v>2.29</v>
      </c>
      <c r="M53" s="10">
        <v>2.29</v>
      </c>
      <c r="N53" s="10">
        <v>6</v>
      </c>
      <c r="O53" s="34">
        <v>0.57999999999999996</v>
      </c>
      <c r="P53" s="17">
        <v>68.42</v>
      </c>
      <c r="Q53" s="34">
        <v>324.29000000000002</v>
      </c>
      <c r="R53" s="17">
        <v>3.39</v>
      </c>
      <c r="S53" s="10">
        <v>2.29</v>
      </c>
      <c r="T53" s="34">
        <v>0.53</v>
      </c>
      <c r="U53" s="34">
        <v>0.53</v>
      </c>
      <c r="V53" s="23">
        <v>6</v>
      </c>
      <c r="W53" s="15">
        <f t="shared" si="2"/>
        <v>0.55120000000000002</v>
      </c>
      <c r="X53" s="34">
        <v>40</v>
      </c>
    </row>
    <row r="54" spans="1:24" x14ac:dyDescent="0.25">
      <c r="A54" s="6">
        <v>33</v>
      </c>
      <c r="B54" s="29" t="s">
        <v>61</v>
      </c>
      <c r="C54" s="34" t="s">
        <v>85</v>
      </c>
      <c r="D54" s="11">
        <v>0.18</v>
      </c>
      <c r="E54" s="12">
        <v>2.95</v>
      </c>
      <c r="F54" s="12">
        <v>11.91</v>
      </c>
      <c r="G54" s="8">
        <v>2.97</v>
      </c>
      <c r="H54" s="34">
        <v>33.85</v>
      </c>
      <c r="I54" s="34">
        <v>33.85</v>
      </c>
      <c r="J54" s="17">
        <v>33.85</v>
      </c>
      <c r="K54" s="10">
        <v>33.85</v>
      </c>
      <c r="L54" s="10">
        <v>2.2400000000000002</v>
      </c>
      <c r="M54" s="10">
        <v>2.2400000000000002</v>
      </c>
      <c r="N54" s="10">
        <v>6</v>
      </c>
      <c r="O54" s="34">
        <v>1.79</v>
      </c>
      <c r="P54" s="17">
        <v>33.85</v>
      </c>
      <c r="Q54" s="34">
        <v>0.56999999999999995</v>
      </c>
      <c r="R54" s="17">
        <v>3.29</v>
      </c>
      <c r="S54" s="10">
        <v>2.2400000000000002</v>
      </c>
      <c r="T54" s="34">
        <v>0.53</v>
      </c>
      <c r="U54" s="34">
        <v>0.53</v>
      </c>
      <c r="V54" s="23">
        <v>5</v>
      </c>
      <c r="W54" s="15">
        <f t="shared" si="2"/>
        <v>0.55120000000000002</v>
      </c>
      <c r="X54" s="34">
        <v>800</v>
      </c>
    </row>
    <row r="55" spans="1:24" ht="28.5" x14ac:dyDescent="0.25">
      <c r="A55" s="6">
        <v>34</v>
      </c>
      <c r="B55" s="31" t="s">
        <v>62</v>
      </c>
      <c r="C55" s="34">
        <v>105</v>
      </c>
      <c r="D55" s="11">
        <v>0.16</v>
      </c>
      <c r="E55" s="12">
        <v>3.04</v>
      </c>
      <c r="F55" s="12">
        <v>12.09</v>
      </c>
      <c r="G55" s="8">
        <v>3.02</v>
      </c>
      <c r="H55" s="34">
        <v>67.8</v>
      </c>
      <c r="I55" s="34">
        <v>67.8</v>
      </c>
      <c r="J55" s="17">
        <v>67.8</v>
      </c>
      <c r="K55" s="10">
        <v>67.8</v>
      </c>
      <c r="L55" s="10">
        <v>2.27</v>
      </c>
      <c r="M55" s="10">
        <v>2.27</v>
      </c>
      <c r="N55" s="10">
        <v>6</v>
      </c>
      <c r="O55" s="34">
        <v>1.82</v>
      </c>
      <c r="P55" s="17">
        <v>67.8</v>
      </c>
      <c r="Q55" s="34">
        <v>0.57999999999999996</v>
      </c>
      <c r="R55" s="17">
        <v>3.37</v>
      </c>
      <c r="S55" s="10">
        <v>2.27</v>
      </c>
      <c r="T55" s="34">
        <v>0.53</v>
      </c>
      <c r="U55" s="34">
        <v>0.53</v>
      </c>
      <c r="V55" s="23">
        <v>5</v>
      </c>
      <c r="W55" s="15">
        <f t="shared" si="2"/>
        <v>0.55120000000000002</v>
      </c>
      <c r="X55" s="34">
        <v>800</v>
      </c>
    </row>
    <row r="56" spans="1:24" x14ac:dyDescent="0.25">
      <c r="A56" s="6">
        <v>35</v>
      </c>
      <c r="B56" s="29" t="s">
        <v>63</v>
      </c>
      <c r="C56" s="34">
        <v>180</v>
      </c>
      <c r="D56" s="11">
        <v>0.24</v>
      </c>
      <c r="E56" s="12">
        <v>3.16</v>
      </c>
      <c r="F56" s="12">
        <v>15.41</v>
      </c>
      <c r="G56" s="8">
        <v>3.86</v>
      </c>
      <c r="H56" s="34">
        <v>1099</v>
      </c>
      <c r="I56" s="34">
        <v>142</v>
      </c>
      <c r="J56" s="40">
        <v>91.38</v>
      </c>
      <c r="K56" s="41">
        <v>4.2</v>
      </c>
      <c r="L56" s="10">
        <v>1.05</v>
      </c>
      <c r="M56" s="10">
        <v>1.05</v>
      </c>
      <c r="N56" s="10">
        <v>6</v>
      </c>
      <c r="O56" s="34">
        <v>1.62</v>
      </c>
      <c r="P56" s="41">
        <v>56</v>
      </c>
      <c r="Q56" s="34">
        <v>0.75</v>
      </c>
      <c r="R56" s="17">
        <v>4.3099999999999996</v>
      </c>
      <c r="S56" s="10">
        <v>1.05</v>
      </c>
      <c r="T56" s="34">
        <v>0.66</v>
      </c>
      <c r="U56" s="34">
        <v>0.66</v>
      </c>
      <c r="V56" s="23">
        <v>6</v>
      </c>
      <c r="W56" s="15">
        <v>4.2</v>
      </c>
      <c r="X56" s="34">
        <v>800</v>
      </c>
    </row>
    <row r="57" spans="1:24" x14ac:dyDescent="0.25">
      <c r="A57" s="6">
        <v>36</v>
      </c>
      <c r="B57" s="29" t="s">
        <v>64</v>
      </c>
      <c r="C57" s="34">
        <v>140</v>
      </c>
      <c r="D57" s="11">
        <v>0.49</v>
      </c>
      <c r="E57" s="12">
        <v>3.39</v>
      </c>
      <c r="F57" s="12">
        <v>13.47</v>
      </c>
      <c r="G57" s="8">
        <v>3.35</v>
      </c>
      <c r="H57" s="34">
        <v>17.09</v>
      </c>
      <c r="I57" s="34">
        <v>17.09</v>
      </c>
      <c r="J57" s="17">
        <v>17.09</v>
      </c>
      <c r="K57" s="10">
        <v>17.09</v>
      </c>
      <c r="L57" s="10">
        <v>0.57999999999999996</v>
      </c>
      <c r="M57" s="10">
        <v>0.57999999999999996</v>
      </c>
      <c r="N57" s="10">
        <v>6</v>
      </c>
      <c r="O57" s="34">
        <v>0.89</v>
      </c>
      <c r="P57" s="17">
        <v>17.09</v>
      </c>
      <c r="Q57" s="34">
        <v>0.56999999999999995</v>
      </c>
      <c r="R57" s="17">
        <v>3.76</v>
      </c>
      <c r="S57" s="10">
        <v>0.57999999999999996</v>
      </c>
      <c r="T57" s="34">
        <v>1.33</v>
      </c>
      <c r="U57" s="34">
        <v>1.33</v>
      </c>
      <c r="V57" s="23">
        <v>8</v>
      </c>
      <c r="W57" s="15">
        <f t="shared" ref="W57:W59" si="3">T57*1.04</f>
        <v>1.3832000000000002</v>
      </c>
      <c r="X57" s="34">
        <v>800</v>
      </c>
    </row>
    <row r="58" spans="1:24" x14ac:dyDescent="0.25">
      <c r="A58" s="6">
        <v>38</v>
      </c>
      <c r="B58" s="29" t="s">
        <v>65</v>
      </c>
      <c r="C58" s="34">
        <v>180</v>
      </c>
      <c r="D58" s="11">
        <v>0.23</v>
      </c>
      <c r="E58" s="12">
        <v>3.08</v>
      </c>
      <c r="F58" s="12">
        <v>12.3</v>
      </c>
      <c r="G58" s="8">
        <v>3.07</v>
      </c>
      <c r="H58" s="34">
        <v>69.040000000000006</v>
      </c>
      <c r="I58" s="34">
        <v>69.040000000000006</v>
      </c>
      <c r="J58" s="17">
        <v>69.040000000000006</v>
      </c>
      <c r="K58" s="10">
        <v>69.040000000000006</v>
      </c>
      <c r="L58" s="10">
        <v>0.84</v>
      </c>
      <c r="M58" s="10">
        <v>0.84</v>
      </c>
      <c r="N58" s="10">
        <v>6</v>
      </c>
      <c r="O58" s="34">
        <v>1.3</v>
      </c>
      <c r="P58" s="17">
        <v>69.040000000000006</v>
      </c>
      <c r="Q58" s="34">
        <v>0.59</v>
      </c>
      <c r="R58" s="17">
        <v>3.43</v>
      </c>
      <c r="S58" s="10">
        <v>0.84</v>
      </c>
      <c r="T58" s="34">
        <v>0.5</v>
      </c>
      <c r="U58" s="34">
        <v>0.5</v>
      </c>
      <c r="V58" s="23">
        <v>5</v>
      </c>
      <c r="W58" s="15">
        <f t="shared" si="3"/>
        <v>0.52</v>
      </c>
      <c r="X58" s="34">
        <v>800</v>
      </c>
    </row>
    <row r="59" spans="1:24" ht="18" customHeight="1" x14ac:dyDescent="0.25">
      <c r="A59" s="6">
        <v>39</v>
      </c>
      <c r="B59" s="29" t="s">
        <v>66</v>
      </c>
      <c r="C59" s="34">
        <v>160</v>
      </c>
      <c r="D59" s="11">
        <v>0.124</v>
      </c>
      <c r="E59" s="12">
        <v>1.72</v>
      </c>
      <c r="F59" s="12">
        <v>1.21</v>
      </c>
      <c r="G59" s="8">
        <v>0.3</v>
      </c>
      <c r="H59" s="34">
        <v>38.56</v>
      </c>
      <c r="I59" s="34">
        <v>38.56</v>
      </c>
      <c r="J59" s="17">
        <v>38.56</v>
      </c>
      <c r="K59" s="10">
        <v>38.56</v>
      </c>
      <c r="L59" s="10">
        <v>1.29</v>
      </c>
      <c r="M59" s="10">
        <v>1.29</v>
      </c>
      <c r="N59" s="10">
        <v>6</v>
      </c>
      <c r="O59" s="34">
        <v>1.03</v>
      </c>
      <c r="P59" s="17">
        <v>38.56</v>
      </c>
      <c r="Q59" s="34">
        <v>0.33</v>
      </c>
      <c r="R59" s="17">
        <v>1.9</v>
      </c>
      <c r="S59" s="10">
        <v>1.29</v>
      </c>
      <c r="T59" s="34">
        <v>0.5</v>
      </c>
      <c r="U59" s="34">
        <v>0.5</v>
      </c>
      <c r="V59" s="23">
        <v>4</v>
      </c>
      <c r="W59" s="15">
        <f t="shared" si="3"/>
        <v>0.52</v>
      </c>
      <c r="X59" s="34">
        <v>20</v>
      </c>
    </row>
    <row r="60" spans="1:24" x14ac:dyDescent="0.25">
      <c r="A60" s="6">
        <v>40</v>
      </c>
      <c r="B60" s="29" t="s">
        <v>67</v>
      </c>
      <c r="C60" s="3"/>
      <c r="D60" s="3"/>
      <c r="E60" s="3"/>
      <c r="F60" s="3"/>
      <c r="G60" s="3"/>
      <c r="H60" s="34"/>
      <c r="I60" s="34"/>
      <c r="J60" s="3"/>
      <c r="K60" s="3"/>
      <c r="L60" s="3"/>
      <c r="M60" s="3"/>
      <c r="N60" s="3"/>
      <c r="O60" s="3"/>
      <c r="P60" s="3"/>
      <c r="Q60" s="3"/>
      <c r="R60" s="3"/>
      <c r="S60" s="3"/>
      <c r="T60" s="34"/>
      <c r="U60" s="34"/>
      <c r="V60" s="23"/>
      <c r="W60" s="3"/>
      <c r="X60" s="3"/>
    </row>
    <row r="61" spans="1:24" x14ac:dyDescent="0.25">
      <c r="A61" s="6"/>
      <c r="B61" s="28" t="s">
        <v>87</v>
      </c>
      <c r="C61" s="34">
        <v>180</v>
      </c>
      <c r="D61" s="11">
        <f>'[1]лпх сегмент'!$P$62</f>
        <v>7.6881124994586172E-2</v>
      </c>
      <c r="E61" s="12">
        <v>1.71</v>
      </c>
      <c r="F61" s="12">
        <v>1.48</v>
      </c>
      <c r="G61" s="8">
        <v>0.36</v>
      </c>
      <c r="H61" s="34">
        <v>38.590000000000003</v>
      </c>
      <c r="I61" s="34">
        <v>38.590000000000003</v>
      </c>
      <c r="J61" s="17">
        <v>38.590000000000003</v>
      </c>
      <c r="K61" s="10">
        <v>38.590000000000003</v>
      </c>
      <c r="L61" s="10">
        <v>0.7</v>
      </c>
      <c r="M61" s="10">
        <v>0.7</v>
      </c>
      <c r="N61" s="10">
        <v>6</v>
      </c>
      <c r="O61" s="34">
        <v>1.08</v>
      </c>
      <c r="P61" s="17">
        <v>38.590000000000003</v>
      </c>
      <c r="Q61" s="34">
        <v>0.33</v>
      </c>
      <c r="R61" s="17">
        <v>1.91</v>
      </c>
      <c r="S61" s="10">
        <v>0.7</v>
      </c>
      <c r="T61" s="47">
        <v>0.4</v>
      </c>
      <c r="U61" s="13">
        <v>0.11</v>
      </c>
      <c r="V61" s="23">
        <v>4</v>
      </c>
      <c r="W61" s="15">
        <v>1.54</v>
      </c>
      <c r="X61" s="34">
        <v>800</v>
      </c>
    </row>
    <row r="62" spans="1:24" x14ac:dyDescent="0.25">
      <c r="A62" s="6"/>
      <c r="B62" s="28" t="s">
        <v>88</v>
      </c>
      <c r="C62" s="34">
        <v>180</v>
      </c>
      <c r="D62" s="11">
        <f>'[1]лпх сегмент'!$P$62</f>
        <v>7.6881124994586172E-2</v>
      </c>
      <c r="E62" s="12">
        <v>1.71</v>
      </c>
      <c r="F62" s="12">
        <v>1.48</v>
      </c>
      <c r="G62" s="8">
        <v>0.36</v>
      </c>
      <c r="H62" s="34">
        <v>38.590000000000003</v>
      </c>
      <c r="I62" s="34">
        <v>38.590000000000003</v>
      </c>
      <c r="J62" s="17">
        <v>38.590000000000003</v>
      </c>
      <c r="K62" s="10">
        <v>38.590000000000003</v>
      </c>
      <c r="L62" s="10">
        <v>0.7</v>
      </c>
      <c r="M62" s="10">
        <v>0.7</v>
      </c>
      <c r="N62" s="10">
        <v>6</v>
      </c>
      <c r="O62" s="34">
        <v>1.08</v>
      </c>
      <c r="P62" s="17">
        <v>38.590000000000003</v>
      </c>
      <c r="Q62" s="34">
        <v>0.33</v>
      </c>
      <c r="R62" s="17">
        <v>1.91</v>
      </c>
      <c r="S62" s="10">
        <v>0.7</v>
      </c>
      <c r="T62" s="47">
        <v>0.16</v>
      </c>
      <c r="U62" s="13">
        <v>0.11</v>
      </c>
      <c r="V62" s="23">
        <v>4</v>
      </c>
      <c r="W62" s="15">
        <v>1.54</v>
      </c>
      <c r="X62" s="34">
        <v>800</v>
      </c>
    </row>
    <row r="63" spans="1:24" x14ac:dyDescent="0.25">
      <c r="A63" s="6">
        <v>41</v>
      </c>
      <c r="B63" s="28" t="s">
        <v>68</v>
      </c>
      <c r="C63" s="20">
        <v>150</v>
      </c>
      <c r="D63" s="21">
        <f>'[1]лпх сегмент'!$P$54</f>
        <v>0.14599999999999999</v>
      </c>
      <c r="E63" s="15">
        <v>1.19</v>
      </c>
      <c r="F63" s="15">
        <v>0.85</v>
      </c>
      <c r="G63" s="16">
        <v>0.21</v>
      </c>
      <c r="H63" s="34">
        <v>27.77</v>
      </c>
      <c r="I63" s="34">
        <v>27.77</v>
      </c>
      <c r="J63" s="22">
        <v>27.77</v>
      </c>
      <c r="K63" s="18">
        <v>27.77</v>
      </c>
      <c r="L63" s="18">
        <v>6.6</v>
      </c>
      <c r="M63" s="18">
        <v>6.6</v>
      </c>
      <c r="N63" s="18">
        <v>6</v>
      </c>
      <c r="O63" s="20">
        <v>0.61</v>
      </c>
      <c r="P63" s="22">
        <v>27.77</v>
      </c>
      <c r="Q63" s="20">
        <v>0.23</v>
      </c>
      <c r="R63" s="22">
        <v>1.33</v>
      </c>
      <c r="S63" s="18">
        <v>0.89</v>
      </c>
      <c r="T63" s="34">
        <v>0.41</v>
      </c>
      <c r="U63" s="34">
        <v>0.41</v>
      </c>
      <c r="V63" s="23">
        <f>'[1]лпх сегмент'!$P$54</f>
        <v>0.14599999999999999</v>
      </c>
      <c r="W63" s="15">
        <f t="shared" ref="W63:W70" si="4">T63*1.04</f>
        <v>0.4264</v>
      </c>
      <c r="X63" s="20">
        <v>800</v>
      </c>
    </row>
    <row r="64" spans="1:24" x14ac:dyDescent="0.25">
      <c r="A64" s="6">
        <v>42</v>
      </c>
      <c r="B64" s="29" t="s">
        <v>69</v>
      </c>
      <c r="C64" s="34">
        <v>110</v>
      </c>
      <c r="D64" s="11">
        <v>1.28</v>
      </c>
      <c r="E64" s="12">
        <v>1.62</v>
      </c>
      <c r="F64" s="12">
        <v>1.1499999999999999</v>
      </c>
      <c r="G64" s="8">
        <v>0.28000000000000003</v>
      </c>
      <c r="H64" s="34">
        <v>36.24</v>
      </c>
      <c r="I64" s="34">
        <v>36.24</v>
      </c>
      <c r="J64" s="17">
        <v>36.24</v>
      </c>
      <c r="K64" s="10">
        <v>36.24</v>
      </c>
      <c r="L64" s="10">
        <v>1.21</v>
      </c>
      <c r="M64" s="10">
        <v>1.21</v>
      </c>
      <c r="N64" s="10">
        <v>6</v>
      </c>
      <c r="O64" s="34">
        <v>0.97</v>
      </c>
      <c r="P64" s="17">
        <v>36.24</v>
      </c>
      <c r="Q64" s="34">
        <v>0.31</v>
      </c>
      <c r="R64" s="17">
        <v>1.79</v>
      </c>
      <c r="S64" s="10">
        <v>1.21</v>
      </c>
      <c r="T64" s="34">
        <v>0.46</v>
      </c>
      <c r="U64" s="34">
        <v>0.46</v>
      </c>
      <c r="V64" s="23">
        <v>0.56000000000000005</v>
      </c>
      <c r="W64" s="15">
        <f t="shared" si="4"/>
        <v>0.47840000000000005</v>
      </c>
      <c r="X64" s="34">
        <v>800</v>
      </c>
    </row>
    <row r="65" spans="1:24" x14ac:dyDescent="0.25">
      <c r="A65" s="6">
        <v>43</v>
      </c>
      <c r="B65" s="29" t="s">
        <v>70</v>
      </c>
      <c r="C65" s="34" t="s">
        <v>85</v>
      </c>
      <c r="D65" s="11">
        <v>8.3000000000000004E-2</v>
      </c>
      <c r="E65" s="12">
        <v>1.24</v>
      </c>
      <c r="F65" s="12">
        <v>0.65</v>
      </c>
      <c r="G65" s="8">
        <v>0.155</v>
      </c>
      <c r="H65" s="34">
        <v>27.31</v>
      </c>
      <c r="I65" s="34">
        <v>27.31</v>
      </c>
      <c r="J65" s="17">
        <v>27.31</v>
      </c>
      <c r="K65" s="10">
        <v>27.31</v>
      </c>
      <c r="L65" s="10">
        <v>0.9</v>
      </c>
      <c r="M65" s="10">
        <v>0.9</v>
      </c>
      <c r="N65" s="10">
        <v>6</v>
      </c>
      <c r="O65" s="34">
        <v>0.48</v>
      </c>
      <c r="P65" s="17">
        <v>27.31</v>
      </c>
      <c r="Q65" s="34">
        <v>0.23</v>
      </c>
      <c r="R65" s="17">
        <v>1.35</v>
      </c>
      <c r="S65" s="10">
        <v>0.9</v>
      </c>
      <c r="T65" s="34">
        <v>0.5</v>
      </c>
      <c r="U65" s="34">
        <v>0.5</v>
      </c>
      <c r="V65" s="23">
        <v>5</v>
      </c>
      <c r="W65" s="15">
        <f t="shared" si="4"/>
        <v>0.52</v>
      </c>
      <c r="X65" s="34">
        <v>800</v>
      </c>
    </row>
    <row r="66" spans="1:24" x14ac:dyDescent="0.25">
      <c r="A66" s="6">
        <v>44</v>
      </c>
      <c r="B66" s="29" t="s">
        <v>71</v>
      </c>
      <c r="C66" s="34" t="s">
        <v>85</v>
      </c>
      <c r="D66" s="11">
        <v>0.18</v>
      </c>
      <c r="E66" s="12">
        <v>2.95</v>
      </c>
      <c r="F66" s="12">
        <v>11.91</v>
      </c>
      <c r="G66" s="8">
        <v>2.97</v>
      </c>
      <c r="H66" s="34">
        <v>33.85</v>
      </c>
      <c r="I66" s="34">
        <v>33.85</v>
      </c>
      <c r="J66" s="17">
        <v>33.85</v>
      </c>
      <c r="K66" s="10">
        <v>33.85</v>
      </c>
      <c r="L66" s="10">
        <v>2.2400000000000002</v>
      </c>
      <c r="M66" s="10">
        <v>2.2400000000000002</v>
      </c>
      <c r="N66" s="10">
        <v>6</v>
      </c>
      <c r="O66" s="34">
        <v>1.79</v>
      </c>
      <c r="P66" s="17">
        <v>33.85</v>
      </c>
      <c r="Q66" s="34">
        <v>0.56999999999999995</v>
      </c>
      <c r="R66" s="17">
        <v>3.29</v>
      </c>
      <c r="S66" s="10">
        <v>2.2400000000000002</v>
      </c>
      <c r="T66" s="34">
        <v>0.55000000000000004</v>
      </c>
      <c r="U66" s="34">
        <v>0.55000000000000004</v>
      </c>
      <c r="V66" s="23">
        <v>5</v>
      </c>
      <c r="W66" s="15">
        <f t="shared" si="4"/>
        <v>0.57200000000000006</v>
      </c>
      <c r="X66" s="34">
        <v>800</v>
      </c>
    </row>
    <row r="67" spans="1:24" x14ac:dyDescent="0.25">
      <c r="A67" s="6">
        <v>45</v>
      </c>
      <c r="B67" s="29" t="s">
        <v>72</v>
      </c>
      <c r="C67" s="34">
        <v>180</v>
      </c>
      <c r="D67" s="11">
        <v>0.25</v>
      </c>
      <c r="E67" s="12">
        <v>3.53</v>
      </c>
      <c r="F67" s="12">
        <v>14.18</v>
      </c>
      <c r="G67" s="8">
        <v>3.54</v>
      </c>
      <c r="H67" s="34">
        <v>79.22</v>
      </c>
      <c r="I67" s="34">
        <v>79.22</v>
      </c>
      <c r="J67" s="17">
        <v>79.22</v>
      </c>
      <c r="K67" s="10">
        <v>79.22</v>
      </c>
      <c r="L67" s="10">
        <v>0.92</v>
      </c>
      <c r="M67" s="10">
        <v>0.92</v>
      </c>
      <c r="N67" s="10">
        <v>6</v>
      </c>
      <c r="O67" s="34">
        <v>1.42</v>
      </c>
      <c r="P67" s="17">
        <v>79.22</v>
      </c>
      <c r="Q67" s="34">
        <v>0.69</v>
      </c>
      <c r="R67" s="17">
        <v>3.94</v>
      </c>
      <c r="S67" s="10">
        <v>0.92</v>
      </c>
      <c r="T67" s="34">
        <v>0.88</v>
      </c>
      <c r="U67" s="34">
        <v>0.88</v>
      </c>
      <c r="V67" s="23">
        <v>5</v>
      </c>
      <c r="W67" s="15">
        <f t="shared" si="4"/>
        <v>0.91520000000000001</v>
      </c>
      <c r="X67" s="34">
        <v>800</v>
      </c>
    </row>
    <row r="68" spans="1:24" x14ac:dyDescent="0.25">
      <c r="A68" s="6">
        <v>46</v>
      </c>
      <c r="B68" s="29" t="s">
        <v>73</v>
      </c>
      <c r="C68" s="34">
        <v>180</v>
      </c>
      <c r="D68" s="11">
        <v>0.09</v>
      </c>
      <c r="E68" s="12">
        <v>1.8</v>
      </c>
      <c r="F68" s="12">
        <v>7.13</v>
      </c>
      <c r="G68" s="8">
        <v>1.77</v>
      </c>
      <c r="H68" s="34">
        <v>40</v>
      </c>
      <c r="I68" s="34">
        <v>40</v>
      </c>
      <c r="J68" s="17">
        <v>40</v>
      </c>
      <c r="K68" s="10">
        <v>40</v>
      </c>
      <c r="L68" s="10">
        <v>1.34</v>
      </c>
      <c r="M68" s="10">
        <v>1.34</v>
      </c>
      <c r="N68" s="10">
        <v>6</v>
      </c>
      <c r="O68" s="34">
        <v>1.07</v>
      </c>
      <c r="P68" s="17">
        <v>40</v>
      </c>
      <c r="Q68" s="34">
        <v>0.34</v>
      </c>
      <c r="R68" s="17">
        <v>1.99</v>
      </c>
      <c r="S68" s="10">
        <v>1.34</v>
      </c>
      <c r="T68" s="34">
        <v>0.88</v>
      </c>
      <c r="U68" s="34">
        <v>0.88</v>
      </c>
      <c r="V68" s="23">
        <v>5</v>
      </c>
      <c r="W68" s="15">
        <f t="shared" si="4"/>
        <v>0.91520000000000001</v>
      </c>
      <c r="X68" s="34">
        <v>800</v>
      </c>
    </row>
    <row r="69" spans="1:24" x14ac:dyDescent="0.25">
      <c r="A69" s="6">
        <v>47</v>
      </c>
      <c r="B69" s="29" t="s">
        <v>74</v>
      </c>
      <c r="C69" s="34">
        <v>120</v>
      </c>
      <c r="D69" s="11">
        <f>'[1]Палисадники 2020'!$Z$12</f>
        <v>0.37676158356587264</v>
      </c>
      <c r="E69" s="12">
        <v>2.4500000000000002</v>
      </c>
      <c r="F69" s="12">
        <v>1.63</v>
      </c>
      <c r="G69" s="8">
        <v>0.4</v>
      </c>
      <c r="H69" s="34">
        <v>55.13</v>
      </c>
      <c r="I69" s="34">
        <v>55.13</v>
      </c>
      <c r="J69" s="17">
        <v>55.13</v>
      </c>
      <c r="K69" s="10">
        <v>55.13</v>
      </c>
      <c r="L69" s="10">
        <v>1.85</v>
      </c>
      <c r="M69" s="10">
        <v>1.85</v>
      </c>
      <c r="N69" s="10">
        <v>6</v>
      </c>
      <c r="O69" s="34">
        <v>1.1299999999999999</v>
      </c>
      <c r="P69" s="17">
        <v>55.13</v>
      </c>
      <c r="Q69" s="34">
        <v>0.36</v>
      </c>
      <c r="R69" s="17">
        <v>2.72</v>
      </c>
      <c r="S69" s="10">
        <v>1.85</v>
      </c>
      <c r="T69" s="34">
        <v>0.5</v>
      </c>
      <c r="U69" s="34">
        <v>0.5</v>
      </c>
      <c r="V69" s="23">
        <v>5</v>
      </c>
      <c r="W69" s="15">
        <f t="shared" si="4"/>
        <v>0.52</v>
      </c>
      <c r="X69" s="34">
        <v>800</v>
      </c>
    </row>
    <row r="70" spans="1:24" x14ac:dyDescent="0.25">
      <c r="A70" s="6">
        <v>48</v>
      </c>
      <c r="B70" s="29" t="s">
        <v>75</v>
      </c>
      <c r="C70" s="34" t="s">
        <v>85</v>
      </c>
      <c r="D70" s="11">
        <v>0.18</v>
      </c>
      <c r="E70" s="12">
        <v>2.95</v>
      </c>
      <c r="F70" s="12">
        <v>11.91</v>
      </c>
      <c r="G70" s="8">
        <v>2.97</v>
      </c>
      <c r="H70" s="34">
        <v>33.85</v>
      </c>
      <c r="I70" s="34">
        <v>33.85</v>
      </c>
      <c r="J70" s="17">
        <v>33.85</v>
      </c>
      <c r="K70" s="10">
        <v>33.85</v>
      </c>
      <c r="L70" s="10">
        <v>2.2400000000000002</v>
      </c>
      <c r="M70" s="10">
        <v>2.2400000000000002</v>
      </c>
      <c r="N70" s="10">
        <v>6</v>
      </c>
      <c r="O70" s="34">
        <v>1.79</v>
      </c>
      <c r="P70" s="17">
        <v>33.85</v>
      </c>
      <c r="Q70" s="34">
        <v>0.56999999999999995</v>
      </c>
      <c r="R70" s="17">
        <v>3.29</v>
      </c>
      <c r="S70" s="10">
        <v>2.2400000000000002</v>
      </c>
      <c r="T70" s="34">
        <v>0.8</v>
      </c>
      <c r="U70" s="34">
        <v>0.8</v>
      </c>
      <c r="V70" s="23">
        <v>5</v>
      </c>
      <c r="W70" s="15">
        <f t="shared" si="4"/>
        <v>0.83200000000000007</v>
      </c>
      <c r="X70" s="34">
        <v>800</v>
      </c>
    </row>
    <row r="71" spans="1:24" ht="42.75" x14ac:dyDescent="0.25">
      <c r="A71" s="6">
        <v>49</v>
      </c>
      <c r="B71" s="31" t="s">
        <v>76</v>
      </c>
      <c r="C71" s="34">
        <v>160</v>
      </c>
      <c r="D71" s="11">
        <v>0.124</v>
      </c>
      <c r="E71" s="12">
        <v>1.72</v>
      </c>
      <c r="F71" s="12">
        <v>1.21</v>
      </c>
      <c r="G71" s="8">
        <v>0.3</v>
      </c>
      <c r="H71" s="34">
        <v>38.56</v>
      </c>
      <c r="I71" s="34">
        <v>38.56</v>
      </c>
      <c r="J71" s="17">
        <v>38.56</v>
      </c>
      <c r="K71" s="10">
        <v>38.56</v>
      </c>
      <c r="L71" s="10">
        <v>1.29</v>
      </c>
      <c r="M71" s="10">
        <v>1.29</v>
      </c>
      <c r="N71" s="10">
        <v>6</v>
      </c>
      <c r="O71" s="34">
        <v>1.03</v>
      </c>
      <c r="P71" s="17">
        <v>38.56</v>
      </c>
      <c r="Q71" s="34">
        <v>0.33</v>
      </c>
      <c r="R71" s="17">
        <v>1.9</v>
      </c>
      <c r="S71" s="10">
        <v>1.29</v>
      </c>
      <c r="T71" s="34">
        <v>0.46</v>
      </c>
      <c r="U71" s="34">
        <v>0.46</v>
      </c>
      <c r="V71" s="23">
        <v>5</v>
      </c>
      <c r="W71" s="15">
        <v>2.8</v>
      </c>
      <c r="X71" s="34">
        <v>800</v>
      </c>
    </row>
    <row r="72" spans="1:24" x14ac:dyDescent="0.25">
      <c r="A72" s="6"/>
      <c r="B72" s="29" t="s">
        <v>77</v>
      </c>
      <c r="C72" s="34">
        <v>160</v>
      </c>
      <c r="D72" s="11">
        <v>0.124</v>
      </c>
      <c r="E72" s="12">
        <v>1.72</v>
      </c>
      <c r="F72" s="12">
        <v>1.21</v>
      </c>
      <c r="G72" s="8">
        <v>0.3</v>
      </c>
      <c r="H72" s="34">
        <v>38.56</v>
      </c>
      <c r="I72" s="34">
        <v>38.56</v>
      </c>
      <c r="J72" s="17">
        <v>38.56</v>
      </c>
      <c r="K72" s="10">
        <v>38.56</v>
      </c>
      <c r="L72" s="10">
        <v>1.29</v>
      </c>
      <c r="M72" s="10">
        <v>1.29</v>
      </c>
      <c r="N72" s="10">
        <v>6</v>
      </c>
      <c r="O72" s="34">
        <v>1.03</v>
      </c>
      <c r="P72" s="17">
        <v>38.56</v>
      </c>
      <c r="Q72" s="34">
        <v>0.33</v>
      </c>
      <c r="R72" s="17">
        <v>1.9</v>
      </c>
      <c r="S72" s="10">
        <v>1.29</v>
      </c>
      <c r="T72" s="34">
        <v>0.46</v>
      </c>
      <c r="U72" s="34">
        <v>0.46</v>
      </c>
      <c r="V72" s="23">
        <v>5</v>
      </c>
      <c r="W72" s="15">
        <v>2.8</v>
      </c>
      <c r="X72" s="34">
        <v>800</v>
      </c>
    </row>
    <row r="73" spans="1:24" x14ac:dyDescent="0.25">
      <c r="A73" s="6"/>
      <c r="B73" s="29" t="s">
        <v>78</v>
      </c>
      <c r="C73" s="34">
        <v>160</v>
      </c>
      <c r="D73" s="11">
        <v>0.124</v>
      </c>
      <c r="E73" s="12">
        <v>1.72</v>
      </c>
      <c r="F73" s="12">
        <v>1.21</v>
      </c>
      <c r="G73" s="8">
        <v>0.3</v>
      </c>
      <c r="H73" s="34">
        <v>38.56</v>
      </c>
      <c r="I73" s="34">
        <v>38.56</v>
      </c>
      <c r="J73" s="17">
        <v>38.56</v>
      </c>
      <c r="K73" s="10">
        <v>38.56</v>
      </c>
      <c r="L73" s="10">
        <v>1.29</v>
      </c>
      <c r="M73" s="10">
        <v>1.29</v>
      </c>
      <c r="N73" s="10">
        <v>6</v>
      </c>
      <c r="O73" s="34">
        <v>1.03</v>
      </c>
      <c r="P73" s="17">
        <v>38.56</v>
      </c>
      <c r="Q73" s="34">
        <v>0.33</v>
      </c>
      <c r="R73" s="17">
        <v>1.9</v>
      </c>
      <c r="S73" s="10">
        <v>1.29</v>
      </c>
      <c r="T73" s="34">
        <v>0.46</v>
      </c>
      <c r="U73" s="34">
        <v>0.46</v>
      </c>
      <c r="V73" s="23">
        <v>5</v>
      </c>
      <c r="W73" s="15">
        <v>2.8</v>
      </c>
      <c r="X73" s="34">
        <v>800</v>
      </c>
    </row>
    <row r="74" spans="1:24" x14ac:dyDescent="0.25">
      <c r="A74" s="6"/>
      <c r="B74" s="29" t="s">
        <v>79</v>
      </c>
      <c r="C74" s="34">
        <v>160</v>
      </c>
      <c r="D74" s="11">
        <v>0.124</v>
      </c>
      <c r="E74" s="12">
        <v>1.72</v>
      </c>
      <c r="F74" s="12">
        <v>1.21</v>
      </c>
      <c r="G74" s="8">
        <v>0.3</v>
      </c>
      <c r="H74" s="34">
        <v>38.56</v>
      </c>
      <c r="I74" s="34">
        <v>38.56</v>
      </c>
      <c r="J74" s="17">
        <v>38.56</v>
      </c>
      <c r="K74" s="10">
        <v>38.56</v>
      </c>
      <c r="L74" s="10">
        <v>1.29</v>
      </c>
      <c r="M74" s="10">
        <v>1.29</v>
      </c>
      <c r="N74" s="10">
        <v>6</v>
      </c>
      <c r="O74" s="34">
        <v>1.03</v>
      </c>
      <c r="P74" s="17">
        <v>38.56</v>
      </c>
      <c r="Q74" s="34">
        <v>0.33</v>
      </c>
      <c r="R74" s="17">
        <v>1.9</v>
      </c>
      <c r="S74" s="10">
        <v>1.29</v>
      </c>
      <c r="T74" s="34">
        <v>0.46</v>
      </c>
      <c r="U74" s="34">
        <v>0.46</v>
      </c>
      <c r="V74" s="23">
        <v>5</v>
      </c>
      <c r="W74" s="15">
        <v>2.8</v>
      </c>
      <c r="X74" s="34">
        <v>800</v>
      </c>
    </row>
    <row r="75" spans="1:24" x14ac:dyDescent="0.25">
      <c r="A75" s="6"/>
      <c r="B75" s="29" t="s">
        <v>80</v>
      </c>
      <c r="C75" s="34">
        <v>160</v>
      </c>
      <c r="D75" s="11">
        <v>0.124</v>
      </c>
      <c r="E75" s="12">
        <v>1.72</v>
      </c>
      <c r="F75" s="12">
        <v>1.21</v>
      </c>
      <c r="G75" s="8">
        <v>0.3</v>
      </c>
      <c r="H75" s="34">
        <v>38.56</v>
      </c>
      <c r="I75" s="34">
        <v>38.56</v>
      </c>
      <c r="J75" s="17">
        <v>38.56</v>
      </c>
      <c r="K75" s="10">
        <v>38.56</v>
      </c>
      <c r="L75" s="10">
        <v>1.29</v>
      </c>
      <c r="M75" s="10">
        <v>1.29</v>
      </c>
      <c r="N75" s="10">
        <v>6</v>
      </c>
      <c r="O75" s="34">
        <v>1.03</v>
      </c>
      <c r="P75" s="17">
        <v>38.56</v>
      </c>
      <c r="Q75" s="34">
        <v>0.33</v>
      </c>
      <c r="R75" s="17">
        <v>1.9</v>
      </c>
      <c r="S75" s="10">
        <v>1.29</v>
      </c>
      <c r="T75" s="34">
        <v>0.46</v>
      </c>
      <c r="U75" s="34">
        <v>0.46</v>
      </c>
      <c r="V75" s="23">
        <v>5</v>
      </c>
      <c r="W75" s="15">
        <v>2.8</v>
      </c>
      <c r="X75" s="34">
        <v>800</v>
      </c>
    </row>
    <row r="76" spans="1:24" ht="22.5" customHeight="1" x14ac:dyDescent="0.25">
      <c r="A76" s="6">
        <v>50</v>
      </c>
      <c r="B76" s="30" t="s">
        <v>81</v>
      </c>
      <c r="C76" s="34" t="s">
        <v>85</v>
      </c>
      <c r="D76" s="23">
        <v>0.25429271262645187</v>
      </c>
      <c r="E76" s="34">
        <v>7.97</v>
      </c>
      <c r="F76" s="34">
        <v>30.79</v>
      </c>
      <c r="G76" s="10">
        <v>7.76</v>
      </c>
      <c r="H76" s="34">
        <v>172.86</v>
      </c>
      <c r="I76" s="34">
        <v>172.86</v>
      </c>
      <c r="J76" s="17">
        <v>172.86</v>
      </c>
      <c r="K76" s="10">
        <v>172.86</v>
      </c>
      <c r="L76" s="10">
        <v>155</v>
      </c>
      <c r="M76" s="10">
        <v>155</v>
      </c>
      <c r="N76" s="10">
        <v>6</v>
      </c>
      <c r="O76" s="34">
        <v>4.6100000000000003</v>
      </c>
      <c r="P76" s="17">
        <v>172.86</v>
      </c>
      <c r="Q76" s="34">
        <v>1.49</v>
      </c>
      <c r="R76" s="17">
        <v>8.57</v>
      </c>
      <c r="S76" s="10">
        <v>2.96</v>
      </c>
      <c r="T76" s="34">
        <v>0.66</v>
      </c>
      <c r="U76" s="34">
        <v>0.66</v>
      </c>
      <c r="V76" s="23">
        <v>6</v>
      </c>
      <c r="W76" s="15">
        <f t="shared" ref="W76" si="5">T76*1.04</f>
        <v>0.68640000000000001</v>
      </c>
      <c r="X76" s="34">
        <v>800</v>
      </c>
    </row>
    <row r="77" spans="1:24" ht="17.25" customHeight="1" x14ac:dyDescent="0.25">
      <c r="A77" s="6">
        <v>51</v>
      </c>
      <c r="B77" s="30" t="s">
        <v>82</v>
      </c>
      <c r="C77" s="48"/>
      <c r="D77" s="23"/>
      <c r="E77" s="34"/>
      <c r="F77" s="34"/>
      <c r="G77" s="10"/>
      <c r="H77" s="34"/>
      <c r="I77" s="34"/>
      <c r="J77" s="17"/>
      <c r="K77" s="10"/>
      <c r="L77" s="10"/>
      <c r="M77" s="10"/>
      <c r="N77" s="10"/>
      <c r="O77" s="34"/>
      <c r="P77" s="17"/>
      <c r="Q77" s="34"/>
      <c r="R77" s="17"/>
      <c r="S77" s="10"/>
      <c r="T77" s="34"/>
      <c r="U77" s="34"/>
      <c r="V77" s="23"/>
      <c r="W77" s="15"/>
      <c r="X77" s="34">
        <v>800</v>
      </c>
    </row>
    <row r="78" spans="1:24" ht="17.25" customHeight="1" x14ac:dyDescent="0.25">
      <c r="A78" s="6"/>
      <c r="B78" s="35" t="s">
        <v>108</v>
      </c>
      <c r="C78" s="49">
        <v>350.01</v>
      </c>
      <c r="D78" s="36"/>
      <c r="E78" s="37"/>
      <c r="F78" s="37"/>
      <c r="G78" s="38"/>
      <c r="H78" s="37"/>
      <c r="I78" s="37"/>
      <c r="J78" s="39"/>
      <c r="K78" s="38"/>
      <c r="L78" s="38"/>
      <c r="M78" s="38"/>
      <c r="N78" s="38"/>
      <c r="O78" s="37"/>
      <c r="P78" s="39"/>
      <c r="Q78" s="37"/>
      <c r="R78" s="39"/>
      <c r="S78" s="38"/>
      <c r="T78" s="37"/>
      <c r="U78" s="37"/>
      <c r="V78" s="36"/>
      <c r="W78" s="15"/>
      <c r="X78" s="37"/>
    </row>
    <row r="79" spans="1:24" ht="17.25" customHeight="1" x14ac:dyDescent="0.25">
      <c r="A79" s="6"/>
      <c r="B79" s="33" t="s">
        <v>110</v>
      </c>
      <c r="C79" s="34">
        <v>130</v>
      </c>
      <c r="D79" s="23">
        <v>7.0000000000000007E-2</v>
      </c>
      <c r="E79" s="34">
        <v>0.53300000000000003</v>
      </c>
      <c r="F79" s="34">
        <v>2.9</v>
      </c>
      <c r="G79" s="10">
        <v>0.72</v>
      </c>
      <c r="H79" s="34">
        <v>77.62</v>
      </c>
      <c r="I79" s="34">
        <v>77.62</v>
      </c>
      <c r="J79" s="17">
        <v>77.62</v>
      </c>
      <c r="K79" s="10">
        <v>77.62</v>
      </c>
      <c r="L79" s="10">
        <v>599</v>
      </c>
      <c r="M79" s="10">
        <v>599</v>
      </c>
      <c r="N79" s="10">
        <v>22</v>
      </c>
      <c r="O79" s="34">
        <v>26.57</v>
      </c>
      <c r="P79" s="17">
        <v>77.62</v>
      </c>
      <c r="Q79" s="34">
        <v>0.66</v>
      </c>
      <c r="R79" s="17">
        <v>3.84</v>
      </c>
      <c r="S79" s="10">
        <v>2.61</v>
      </c>
      <c r="T79" s="34">
        <v>0.5</v>
      </c>
      <c r="U79" s="34">
        <v>0.5</v>
      </c>
      <c r="V79" s="23">
        <v>4</v>
      </c>
      <c r="W79" s="15">
        <v>0.72</v>
      </c>
      <c r="X79" s="34">
        <v>800</v>
      </c>
    </row>
    <row r="80" spans="1:24" ht="22.5" customHeight="1" x14ac:dyDescent="0.25">
      <c r="A80" s="6"/>
      <c r="B80" s="33" t="s">
        <v>86</v>
      </c>
      <c r="C80" s="34">
        <v>998.25</v>
      </c>
      <c r="D80" s="23">
        <v>7.0000000000000007E-2</v>
      </c>
      <c r="E80" s="34">
        <v>0.53300000000000003</v>
      </c>
      <c r="F80" s="34">
        <v>2.9</v>
      </c>
      <c r="G80" s="10">
        <v>0.72</v>
      </c>
      <c r="H80" s="34">
        <v>77.62</v>
      </c>
      <c r="I80" s="34">
        <v>77.62</v>
      </c>
      <c r="J80" s="17">
        <v>77.62</v>
      </c>
      <c r="K80" s="10">
        <v>77.62</v>
      </c>
      <c r="L80" s="10">
        <v>220</v>
      </c>
      <c r="M80" s="10">
        <v>220</v>
      </c>
      <c r="N80" s="10">
        <v>22</v>
      </c>
      <c r="O80" s="34">
        <v>26.57</v>
      </c>
      <c r="P80" s="17">
        <v>77.62</v>
      </c>
      <c r="Q80" s="34">
        <v>0.66</v>
      </c>
      <c r="R80" s="17">
        <v>3.84</v>
      </c>
      <c r="S80" s="10">
        <v>2.61</v>
      </c>
      <c r="T80" s="34">
        <v>0.5</v>
      </c>
      <c r="U80" s="34">
        <v>0.5</v>
      </c>
      <c r="V80" s="23">
        <v>4</v>
      </c>
      <c r="W80" s="15">
        <v>0.72</v>
      </c>
      <c r="X80" s="34">
        <v>800</v>
      </c>
    </row>
    <row r="81" spans="1:24" ht="21.75" customHeight="1" x14ac:dyDescent="0.25">
      <c r="A81" s="6"/>
      <c r="B81" s="30" t="s">
        <v>109</v>
      </c>
      <c r="C81" s="48">
        <v>2.1240000000000001</v>
      </c>
      <c r="D81" s="23">
        <v>0.19</v>
      </c>
      <c r="E81" s="34">
        <v>0.53300000000000003</v>
      </c>
      <c r="F81" s="34">
        <v>2.9</v>
      </c>
      <c r="G81" s="10">
        <v>0.72</v>
      </c>
      <c r="H81" s="34">
        <v>77.62</v>
      </c>
      <c r="I81" s="34">
        <v>77.62</v>
      </c>
      <c r="J81" s="17">
        <v>77.62</v>
      </c>
      <c r="K81" s="10">
        <v>77.62</v>
      </c>
      <c r="L81" s="10">
        <v>367</v>
      </c>
      <c r="M81" s="10">
        <v>367</v>
      </c>
      <c r="N81" s="10">
        <v>22</v>
      </c>
      <c r="O81" s="34">
        <v>26.57</v>
      </c>
      <c r="P81" s="17">
        <v>77.62</v>
      </c>
      <c r="Q81" s="34">
        <v>0.66</v>
      </c>
      <c r="R81" s="17">
        <v>3.84</v>
      </c>
      <c r="S81" s="10">
        <v>2.61</v>
      </c>
      <c r="T81" s="34">
        <v>0.5</v>
      </c>
      <c r="U81" s="34">
        <v>0.5</v>
      </c>
      <c r="V81" s="23">
        <v>4</v>
      </c>
      <c r="W81" s="15">
        <v>0.72</v>
      </c>
      <c r="X81" s="34">
        <v>800</v>
      </c>
    </row>
    <row r="82" spans="1:24" x14ac:dyDescent="0.25">
      <c r="A82" s="6">
        <v>52</v>
      </c>
      <c r="B82" s="30" t="s">
        <v>83</v>
      </c>
      <c r="C82" s="34">
        <v>180</v>
      </c>
      <c r="D82" s="23">
        <v>7.0000000000000007E-2</v>
      </c>
      <c r="E82" s="34">
        <v>1.76</v>
      </c>
      <c r="F82" s="34">
        <v>7.06</v>
      </c>
      <c r="G82" s="10">
        <v>1.075</v>
      </c>
      <c r="H82" s="34">
        <v>39.69</v>
      </c>
      <c r="I82" s="34">
        <v>39.69</v>
      </c>
      <c r="J82" s="17">
        <v>39.69</v>
      </c>
      <c r="K82" s="10">
        <v>39.69</v>
      </c>
      <c r="L82" s="10">
        <v>0.49</v>
      </c>
      <c r="M82" s="10">
        <v>0.49</v>
      </c>
      <c r="N82" s="10">
        <v>6</v>
      </c>
      <c r="O82" s="34">
        <v>0.63</v>
      </c>
      <c r="P82" s="17">
        <v>39.69</v>
      </c>
      <c r="Q82" s="34">
        <v>0.34</v>
      </c>
      <c r="R82" s="17">
        <v>1.97</v>
      </c>
      <c r="S82" s="10">
        <v>0.49</v>
      </c>
      <c r="T82" s="34">
        <v>0.5</v>
      </c>
      <c r="U82" s="34">
        <v>0.5</v>
      </c>
      <c r="V82" s="23">
        <v>5</v>
      </c>
      <c r="W82" s="15">
        <f t="shared" ref="W82:W84" si="6">T82*1.04</f>
        <v>0.52</v>
      </c>
      <c r="X82" s="34">
        <v>800</v>
      </c>
    </row>
    <row r="83" spans="1:24" x14ac:dyDescent="0.25">
      <c r="A83" s="6">
        <v>53</v>
      </c>
      <c r="B83" s="30" t="s">
        <v>84</v>
      </c>
      <c r="C83" s="34">
        <v>180</v>
      </c>
      <c r="D83" s="23">
        <v>0.19</v>
      </c>
      <c r="E83" s="34">
        <v>2.41</v>
      </c>
      <c r="F83" s="34">
        <v>9.6300000000000008</v>
      </c>
      <c r="G83" s="10">
        <v>2.42</v>
      </c>
      <c r="H83" s="34">
        <v>53.86</v>
      </c>
      <c r="I83" s="34">
        <v>53.86</v>
      </c>
      <c r="J83" s="17">
        <v>53.86</v>
      </c>
      <c r="K83" s="10">
        <v>53.86</v>
      </c>
      <c r="L83" s="10">
        <v>0.71</v>
      </c>
      <c r="M83" s="10">
        <v>0.71</v>
      </c>
      <c r="N83" s="10">
        <v>6</v>
      </c>
      <c r="O83" s="34">
        <v>1.0900000000000001</v>
      </c>
      <c r="P83" s="17">
        <v>53.86</v>
      </c>
      <c r="Q83" s="34">
        <v>0.46</v>
      </c>
      <c r="R83" s="17">
        <v>2.66</v>
      </c>
      <c r="S83" s="10">
        <v>0.71</v>
      </c>
      <c r="T83" s="34">
        <v>0.8</v>
      </c>
      <c r="U83" s="34">
        <v>0.8</v>
      </c>
      <c r="V83" s="23">
        <v>7</v>
      </c>
      <c r="W83" s="15">
        <f t="shared" si="6"/>
        <v>0.83200000000000007</v>
      </c>
      <c r="X83" s="34">
        <v>800</v>
      </c>
    </row>
    <row r="84" spans="1:24" x14ac:dyDescent="0.25">
      <c r="A84" s="6">
        <v>5</v>
      </c>
      <c r="B84" s="29" t="s">
        <v>107</v>
      </c>
      <c r="C84" s="34" t="s">
        <v>85</v>
      </c>
      <c r="D84" s="11">
        <v>0.32</v>
      </c>
      <c r="E84" s="12">
        <v>1.19</v>
      </c>
      <c r="F84" s="12">
        <v>2.93</v>
      </c>
      <c r="G84" s="8">
        <v>0.73</v>
      </c>
      <c r="H84" s="34">
        <v>86.23</v>
      </c>
      <c r="I84" s="34">
        <v>86.23</v>
      </c>
      <c r="J84" s="17">
        <v>86.23</v>
      </c>
      <c r="K84" s="10">
        <v>86.23</v>
      </c>
      <c r="L84" s="10">
        <v>2.44</v>
      </c>
      <c r="M84" s="10">
        <v>2.44</v>
      </c>
      <c r="N84" s="10">
        <v>6</v>
      </c>
      <c r="O84" s="34">
        <v>1.81</v>
      </c>
      <c r="P84" s="17">
        <v>86.23</v>
      </c>
      <c r="Q84" s="34">
        <v>876.94</v>
      </c>
      <c r="R84" s="17">
        <v>4.2699999999999996</v>
      </c>
      <c r="S84" s="10">
        <v>2.44</v>
      </c>
      <c r="T84" s="34">
        <v>3.4</v>
      </c>
      <c r="U84" s="34">
        <v>3.4</v>
      </c>
      <c r="V84" s="23">
        <v>3.4</v>
      </c>
      <c r="W84" s="15">
        <f t="shared" si="6"/>
        <v>3.536</v>
      </c>
      <c r="X84" s="34">
        <v>800</v>
      </c>
    </row>
  </sheetData>
  <mergeCells count="12">
    <mergeCell ref="A1:X1"/>
    <mergeCell ref="C36:X36"/>
    <mergeCell ref="L5:M5"/>
    <mergeCell ref="A4:A5"/>
    <mergeCell ref="B4:B5"/>
    <mergeCell ref="C4:X4"/>
    <mergeCell ref="F5:G5"/>
    <mergeCell ref="W5:X5"/>
    <mergeCell ref="W3:X3"/>
    <mergeCell ref="T5:V5"/>
    <mergeCell ref="H5:K5"/>
    <mergeCell ref="A3:V3"/>
  </mergeCells>
  <pageMargins left="0.7" right="0.7" top="0.75" bottom="0.75" header="0.3" footer="0.3"/>
  <pageSetup paperSize="9" scale="3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User</cp:lastModifiedBy>
  <cp:lastPrinted>2022-01-14T06:53:30Z</cp:lastPrinted>
  <dcterms:created xsi:type="dcterms:W3CDTF">2021-06-02T11:58:09Z</dcterms:created>
  <dcterms:modified xsi:type="dcterms:W3CDTF">2022-01-28T07:01:36Z</dcterms:modified>
</cp:coreProperties>
</file>